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410" windowWidth="21840" windowHeight="8010"/>
  </bookViews>
  <sheets>
    <sheet name="Naturalization by COB (N)" sheetId="4" r:id="rId1"/>
  </sheets>
  <calcPr calcId="145621"/>
</workbook>
</file>

<file path=xl/calcChain.xml><?xml version="1.0" encoding="utf-8"?>
<calcChain xmlns="http://schemas.openxmlformats.org/spreadsheetml/2006/main">
  <c r="R72" i="4" l="1"/>
  <c r="R238" i="4" l="1"/>
  <c r="R53" i="4" l="1"/>
  <c r="R30" i="4"/>
  <c r="R97" i="4"/>
  <c r="R106" i="4"/>
  <c r="R110" i="4"/>
  <c r="R127" i="4"/>
  <c r="R135" i="4"/>
  <c r="R149" i="4"/>
  <c r="R160" i="4"/>
  <c r="R180" i="4"/>
  <c r="R193" i="4"/>
  <c r="R204" i="4"/>
  <c r="R219" i="4"/>
  <c r="R229" i="4"/>
  <c r="R232" i="4"/>
  <c r="R235" i="4"/>
  <c r="R126" i="4" l="1"/>
  <c r="R228" i="4"/>
  <c r="R179" i="4"/>
  <c r="R71" i="4"/>
  <c r="R47" i="4"/>
  <c r="R39" i="4"/>
  <c r="R13" i="4"/>
  <c r="Q238" i="4"/>
  <c r="Q235" i="4"/>
  <c r="Q232" i="4"/>
  <c r="Q229" i="4"/>
  <c r="Q219" i="4"/>
  <c r="Q204" i="4"/>
  <c r="Q193" i="4"/>
  <c r="Q180" i="4"/>
  <c r="Q160" i="4"/>
  <c r="Q149" i="4"/>
  <c r="Q135" i="4"/>
  <c r="Q127" i="4"/>
  <c r="Q110" i="4"/>
  <c r="Q106" i="4"/>
  <c r="Q97" i="4"/>
  <c r="Q72" i="4"/>
  <c r="Q53" i="4"/>
  <c r="Q47" i="4"/>
  <c r="Q39" i="4"/>
  <c r="Q30" i="4"/>
  <c r="Q13" i="4"/>
  <c r="Q126" i="4" l="1"/>
  <c r="Q12" i="4"/>
  <c r="Q179" i="4"/>
  <c r="R12" i="4"/>
  <c r="Q71" i="4"/>
  <c r="Q228" i="4"/>
  <c r="P238" i="4"/>
  <c r="P235" i="4"/>
  <c r="P232" i="4"/>
  <c r="P229" i="4"/>
  <c r="O229" i="4"/>
  <c r="P219" i="4"/>
  <c r="P204" i="4"/>
  <c r="P193" i="4"/>
  <c r="P180" i="4"/>
  <c r="P160" i="4"/>
  <c r="P149" i="4"/>
  <c r="P135" i="4"/>
  <c r="P127" i="4"/>
  <c r="P110" i="4"/>
  <c r="P106" i="4"/>
  <c r="P97" i="4"/>
  <c r="P72" i="4"/>
  <c r="P53" i="4"/>
  <c r="P47" i="4"/>
  <c r="P39" i="4"/>
  <c r="P30" i="4"/>
  <c r="P13" i="4"/>
  <c r="P179" i="4" l="1"/>
  <c r="P228" i="4"/>
  <c r="P126" i="4"/>
  <c r="P71" i="4"/>
  <c r="P12" i="4"/>
  <c r="O238" i="4" l="1"/>
  <c r="O235" i="4"/>
  <c r="O232" i="4"/>
  <c r="O219" i="4"/>
  <c r="O204" i="4"/>
  <c r="O193" i="4"/>
  <c r="O180" i="4"/>
  <c r="O160" i="4"/>
  <c r="O149" i="4"/>
  <c r="O135" i="4"/>
  <c r="O127" i="4"/>
  <c r="O110" i="4"/>
  <c r="O106" i="4"/>
  <c r="O97" i="4"/>
  <c r="O72" i="4"/>
  <c r="O53" i="4"/>
  <c r="O47" i="4"/>
  <c r="O39" i="4"/>
  <c r="O30" i="4"/>
  <c r="O13" i="4"/>
  <c r="O12" i="4" l="1"/>
  <c r="O228" i="4"/>
  <c r="O179" i="4"/>
  <c r="O126" i="4"/>
  <c r="O71" i="4"/>
  <c r="M238" i="4"/>
  <c r="N238" i="4"/>
  <c r="M13" i="4"/>
  <c r="N13" i="4"/>
  <c r="M30" i="4"/>
  <c r="N30" i="4"/>
  <c r="M39" i="4"/>
  <c r="N39" i="4"/>
  <c r="M47" i="4"/>
  <c r="N47" i="4"/>
  <c r="M53" i="4"/>
  <c r="N53" i="4"/>
  <c r="M72" i="4"/>
  <c r="N72" i="4"/>
  <c r="M97" i="4"/>
  <c r="N97" i="4"/>
  <c r="M106" i="4"/>
  <c r="N106" i="4"/>
  <c r="M110" i="4"/>
  <c r="N110" i="4"/>
  <c r="M127" i="4"/>
  <c r="N127" i="4"/>
  <c r="M135" i="4"/>
  <c r="N135" i="4"/>
  <c r="M149" i="4"/>
  <c r="N149" i="4"/>
  <c r="M160" i="4"/>
  <c r="N160" i="4"/>
  <c r="M204" i="4"/>
  <c r="N204" i="4"/>
  <c r="M180" i="4"/>
  <c r="N180" i="4"/>
  <c r="M193" i="4"/>
  <c r="N193" i="4"/>
  <c r="M219" i="4"/>
  <c r="N219" i="4"/>
  <c r="M235" i="4"/>
  <c r="N235" i="4"/>
  <c r="M232" i="4"/>
  <c r="N232" i="4"/>
  <c r="M229" i="4"/>
  <c r="N229" i="4"/>
  <c r="L238" i="4"/>
  <c r="K238" i="4"/>
  <c r="J238" i="4"/>
  <c r="I238" i="4"/>
  <c r="H238" i="4"/>
  <c r="G238" i="4"/>
  <c r="F238" i="4"/>
  <c r="E238" i="4"/>
  <c r="D238" i="4"/>
  <c r="C238" i="4"/>
  <c r="B238" i="4"/>
  <c r="L229" i="4"/>
  <c r="K229" i="4"/>
  <c r="J229" i="4"/>
  <c r="I229" i="4"/>
  <c r="H229" i="4"/>
  <c r="G229" i="4"/>
  <c r="F229" i="4"/>
  <c r="E229" i="4"/>
  <c r="D229" i="4"/>
  <c r="C229" i="4"/>
  <c r="B229" i="4"/>
  <c r="L219" i="4"/>
  <c r="K219" i="4"/>
  <c r="J219" i="4"/>
  <c r="I219" i="4"/>
  <c r="H219" i="4"/>
  <c r="G219" i="4"/>
  <c r="F219" i="4"/>
  <c r="E219" i="4"/>
  <c r="D219" i="4"/>
  <c r="C219" i="4"/>
  <c r="B219" i="4"/>
  <c r="L204" i="4"/>
  <c r="K204" i="4"/>
  <c r="J204" i="4"/>
  <c r="I204" i="4"/>
  <c r="H204" i="4"/>
  <c r="G204" i="4"/>
  <c r="F204" i="4"/>
  <c r="E204" i="4"/>
  <c r="D204" i="4"/>
  <c r="C204" i="4"/>
  <c r="B204" i="4"/>
  <c r="I193" i="4"/>
  <c r="F193" i="4"/>
  <c r="L160" i="4"/>
  <c r="I160" i="4"/>
  <c r="H160" i="4"/>
  <c r="G160" i="4"/>
  <c r="F160" i="4"/>
  <c r="D160" i="4"/>
  <c r="D53" i="4"/>
  <c r="C160" i="4"/>
  <c r="F106" i="4"/>
  <c r="L97" i="4"/>
  <c r="K97" i="4"/>
  <c r="J97" i="4"/>
  <c r="I97" i="4"/>
  <c r="H97" i="4"/>
  <c r="G97" i="4"/>
  <c r="F97" i="4"/>
  <c r="E97" i="4"/>
  <c r="D97" i="4"/>
  <c r="C97" i="4"/>
  <c r="B97" i="4"/>
  <c r="L53" i="4"/>
  <c r="I53" i="4"/>
  <c r="H53" i="4"/>
  <c r="G53" i="4"/>
  <c r="L47" i="4"/>
  <c r="L149" i="4"/>
  <c r="L135" i="4"/>
  <c r="K47" i="4"/>
  <c r="J47" i="4"/>
  <c r="J149" i="4"/>
  <c r="J135" i="4"/>
  <c r="J110" i="4"/>
  <c r="I47" i="4"/>
  <c r="I149" i="4"/>
  <c r="G47" i="4"/>
  <c r="D47" i="4"/>
  <c r="D149" i="4"/>
  <c r="D135" i="4"/>
  <c r="C47" i="4"/>
  <c r="B47" i="4"/>
  <c r="B149" i="4"/>
  <c r="B135" i="4"/>
  <c r="F39" i="4"/>
  <c r="L30" i="4"/>
  <c r="L235" i="4"/>
  <c r="K30" i="4"/>
  <c r="J30" i="4"/>
  <c r="I30" i="4"/>
  <c r="I235" i="4"/>
  <c r="I232" i="4"/>
  <c r="H30" i="4"/>
  <c r="H235" i="4"/>
  <c r="G30" i="4"/>
  <c r="G235" i="4"/>
  <c r="G232" i="4"/>
  <c r="F30" i="4"/>
  <c r="F235" i="4"/>
  <c r="F232" i="4"/>
  <c r="E30" i="4"/>
  <c r="E235" i="4"/>
  <c r="E232" i="4"/>
  <c r="D30" i="4"/>
  <c r="D235" i="4"/>
  <c r="C30" i="4"/>
  <c r="C235" i="4"/>
  <c r="B30" i="4"/>
  <c r="C13" i="4"/>
  <c r="C72" i="4"/>
  <c r="C127" i="4"/>
  <c r="C180" i="4"/>
  <c r="L110" i="4"/>
  <c r="D232" i="4"/>
  <c r="I135" i="4"/>
  <c r="F53" i="4"/>
  <c r="J235" i="4"/>
  <c r="H47" i="4"/>
  <c r="E160" i="4"/>
  <c r="G193" i="4"/>
  <c r="F47" i="4"/>
  <c r="B160" i="4"/>
  <c r="K235" i="4"/>
  <c r="E47" i="4"/>
  <c r="C232" i="4"/>
  <c r="C53" i="4"/>
  <c r="J160" i="4"/>
  <c r="D110" i="4"/>
  <c r="B110" i="4"/>
  <c r="H232" i="4"/>
  <c r="L232" i="4"/>
  <c r="K160" i="4"/>
  <c r="K180" i="4"/>
  <c r="C149" i="4"/>
  <c r="G149" i="4"/>
  <c r="K149" i="4"/>
  <c r="I106" i="4"/>
  <c r="B235" i="4"/>
  <c r="B53" i="4"/>
  <c r="I110" i="4"/>
  <c r="J53" i="4"/>
  <c r="B232" i="4"/>
  <c r="J232" i="4"/>
  <c r="J193" i="4"/>
  <c r="G180" i="4"/>
  <c r="K127" i="4"/>
  <c r="D180" i="4"/>
  <c r="K53" i="4"/>
  <c r="H149" i="4"/>
  <c r="L180" i="4"/>
  <c r="G135" i="4"/>
  <c r="H180" i="4"/>
  <c r="F149" i="4"/>
  <c r="E193" i="4"/>
  <c r="C135" i="4"/>
  <c r="E53" i="4"/>
  <c r="E180" i="4"/>
  <c r="I180" i="4"/>
  <c r="K232" i="4"/>
  <c r="I39" i="4"/>
  <c r="E149" i="4"/>
  <c r="L193" i="4"/>
  <c r="H193" i="4"/>
  <c r="C193" i="4"/>
  <c r="D193" i="4"/>
  <c r="F180" i="4"/>
  <c r="K135" i="4"/>
  <c r="G106" i="4"/>
  <c r="K13" i="4"/>
  <c r="F127" i="4"/>
  <c r="L127" i="4"/>
  <c r="G39" i="4"/>
  <c r="E106" i="4"/>
  <c r="G127" i="4"/>
  <c r="C106" i="4"/>
  <c r="I127" i="4"/>
  <c r="H127" i="4"/>
  <c r="D106" i="4"/>
  <c r="F135" i="4"/>
  <c r="H135" i="4"/>
  <c r="J106" i="4"/>
  <c r="K193" i="4"/>
  <c r="C110" i="4"/>
  <c r="L106" i="4"/>
  <c r="K110" i="4"/>
  <c r="D127" i="4"/>
  <c r="G110" i="4"/>
  <c r="H106" i="4"/>
  <c r="E135" i="4"/>
  <c r="E127" i="4"/>
  <c r="L39" i="4"/>
  <c r="F110" i="4"/>
  <c r="L13" i="4"/>
  <c r="I13" i="4"/>
  <c r="H39" i="4"/>
  <c r="G13" i="4"/>
  <c r="F13" i="4"/>
  <c r="B193" i="4"/>
  <c r="D13" i="4"/>
  <c r="H110" i="4"/>
  <c r="E39" i="4"/>
  <c r="E13" i="4"/>
  <c r="K72" i="4"/>
  <c r="H13" i="4"/>
  <c r="E110" i="4"/>
  <c r="J39" i="4"/>
  <c r="D39" i="4"/>
  <c r="K106" i="4"/>
  <c r="C39" i="4"/>
  <c r="K39" i="4"/>
  <c r="L72" i="4"/>
  <c r="G72" i="4"/>
  <c r="E72" i="4"/>
  <c r="H72" i="4"/>
  <c r="D72" i="4"/>
  <c r="B106" i="4"/>
  <c r="F72" i="4"/>
  <c r="I72" i="4"/>
  <c r="B39" i="4"/>
  <c r="B180" i="4"/>
  <c r="B127" i="4"/>
  <c r="J180" i="4"/>
  <c r="B13" i="4"/>
  <c r="B72" i="4"/>
  <c r="J127" i="4"/>
  <c r="J13" i="4"/>
  <c r="J72" i="4"/>
  <c r="K228" i="4" l="1"/>
  <c r="I126" i="4"/>
  <c r="H228" i="4"/>
  <c r="C12" i="4"/>
  <c r="B12" i="4"/>
  <c r="C179" i="4"/>
  <c r="C228" i="4"/>
  <c r="E228" i="4"/>
  <c r="M126" i="4"/>
  <c r="M71" i="4"/>
  <c r="E126" i="4"/>
  <c r="B228" i="4"/>
  <c r="L126" i="4"/>
  <c r="C126" i="4"/>
  <c r="D126" i="4"/>
  <c r="J71" i="4"/>
  <c r="J126" i="4"/>
  <c r="C71" i="4"/>
  <c r="L71" i="4"/>
  <c r="D179" i="4"/>
  <c r="M228" i="4"/>
  <c r="B179" i="4"/>
  <c r="N179" i="4"/>
  <c r="G179" i="4"/>
  <c r="K12" i="4"/>
  <c r="J12" i="4"/>
  <c r="B126" i="4"/>
  <c r="K71" i="4"/>
  <c r="K179" i="4"/>
  <c r="K126" i="4"/>
  <c r="E179" i="4"/>
  <c r="F228" i="4"/>
  <c r="M179" i="4"/>
  <c r="E71" i="4"/>
  <c r="D12" i="4"/>
  <c r="L12" i="4"/>
  <c r="H126" i="4"/>
  <c r="L179" i="4"/>
  <c r="H179" i="4"/>
  <c r="N126" i="4"/>
  <c r="N71" i="4"/>
  <c r="J179" i="4"/>
  <c r="E12" i="4"/>
  <c r="H71" i="4"/>
  <c r="G71" i="4"/>
  <c r="G12" i="4"/>
  <c r="H12" i="4"/>
  <c r="G126" i="4"/>
  <c r="F126" i="4"/>
  <c r="J228" i="4"/>
  <c r="I179" i="4"/>
  <c r="G228" i="4"/>
  <c r="N228" i="4"/>
  <c r="M12" i="4"/>
  <c r="B71" i="4"/>
  <c r="N12" i="4"/>
  <c r="I12" i="4"/>
  <c r="L228" i="4"/>
  <c r="D71" i="4"/>
  <c r="F179" i="4"/>
  <c r="I71" i="4"/>
  <c r="F12" i="4"/>
  <c r="D228" i="4"/>
  <c r="F71" i="4"/>
  <c r="I228" i="4"/>
</calcChain>
</file>

<file path=xl/sharedStrings.xml><?xml version="1.0" encoding="utf-8"?>
<sst xmlns="http://schemas.openxmlformats.org/spreadsheetml/2006/main" count="324" uniqueCount="251">
  <si>
    <t>United States</t>
  </si>
  <si>
    <t>Region/Sub-Region/Country of Birth</t>
  </si>
  <si>
    <t>All countries (total)</t>
  </si>
  <si>
    <t>Africa</t>
  </si>
  <si>
    <t>Eastern Africa</t>
  </si>
  <si>
    <t>Burundi</t>
  </si>
  <si>
    <t>Djibouti</t>
  </si>
  <si>
    <t>Eritrea</t>
  </si>
  <si>
    <t>Ethiopia</t>
  </si>
  <si>
    <t>Kenya</t>
  </si>
  <si>
    <t>Madagascar</t>
  </si>
  <si>
    <t>Malawi</t>
  </si>
  <si>
    <t>Mauritius</t>
  </si>
  <si>
    <t>Mozambique</t>
  </si>
  <si>
    <t>Rwanda</t>
  </si>
  <si>
    <t>Seychelles</t>
  </si>
  <si>
    <t>Somalia</t>
  </si>
  <si>
    <t>Uganda</t>
  </si>
  <si>
    <t>Tanzania</t>
  </si>
  <si>
    <t>Zambia</t>
  </si>
  <si>
    <t>Zimbabwe</t>
  </si>
  <si>
    <t>Middle Africa</t>
  </si>
  <si>
    <t>Angola</t>
  </si>
  <si>
    <t>Cameroon</t>
  </si>
  <si>
    <t>Central African Republic</t>
  </si>
  <si>
    <t>Chad</t>
  </si>
  <si>
    <t>Democratic Republic of Congo</t>
  </si>
  <si>
    <t>Gabon</t>
  </si>
  <si>
    <t>Republic of Congo</t>
  </si>
  <si>
    <t>Northern Africa</t>
  </si>
  <si>
    <t>Algeria</t>
  </si>
  <si>
    <t>Egypt</t>
  </si>
  <si>
    <t>Libya</t>
  </si>
  <si>
    <t>Morocco</t>
  </si>
  <si>
    <t>Sudan</t>
  </si>
  <si>
    <t>Tunisia</t>
  </si>
  <si>
    <t>Southern Africa</t>
  </si>
  <si>
    <t>Botswana</t>
  </si>
  <si>
    <t>D</t>
  </si>
  <si>
    <t>Lesotho</t>
  </si>
  <si>
    <t>Namibia</t>
  </si>
  <si>
    <t>South Africa</t>
  </si>
  <si>
    <t>Swaziland</t>
  </si>
  <si>
    <t>Western Africa</t>
  </si>
  <si>
    <t>Benin</t>
  </si>
  <si>
    <t>Burkina Faso</t>
  </si>
  <si>
    <t>Cape Verde</t>
  </si>
  <si>
    <t>Cote d'Ivoire</t>
  </si>
  <si>
    <t>Gambia</t>
  </si>
  <si>
    <t>Ghana</t>
  </si>
  <si>
    <t>Guinea</t>
  </si>
  <si>
    <t>Guinea-Bissau</t>
  </si>
  <si>
    <t>Liberia</t>
  </si>
  <si>
    <t>Mali</t>
  </si>
  <si>
    <t>Mauritania</t>
  </si>
  <si>
    <t>Niger</t>
  </si>
  <si>
    <t>Nigeria</t>
  </si>
  <si>
    <t>Senegal</t>
  </si>
  <si>
    <t>Sierra Leone</t>
  </si>
  <si>
    <t>Togo</t>
  </si>
  <si>
    <t>Other Africa</t>
  </si>
  <si>
    <t>Americas</t>
  </si>
  <si>
    <t>Caribbean</t>
  </si>
  <si>
    <t>Anguilla</t>
  </si>
  <si>
    <t>Antigua-Barbuda</t>
  </si>
  <si>
    <t>Aruba</t>
  </si>
  <si>
    <t>Bahamas</t>
  </si>
  <si>
    <t>Barbados</t>
  </si>
  <si>
    <t>British Virgin Islands</t>
  </si>
  <si>
    <t>Cayman Islands</t>
  </si>
  <si>
    <t>Cuba</t>
  </si>
  <si>
    <t>Dominica</t>
  </si>
  <si>
    <t>Dominican Republic</t>
  </si>
  <si>
    <t>Grenada</t>
  </si>
  <si>
    <t>Guadeloupe</t>
  </si>
  <si>
    <t>Haiti</t>
  </si>
  <si>
    <t>Jamaica</t>
  </si>
  <si>
    <t>Martinique</t>
  </si>
  <si>
    <t>Montserrat</t>
  </si>
  <si>
    <t>Netherlands Antilles</t>
  </si>
  <si>
    <t>Saint Kitts-Nevis</t>
  </si>
  <si>
    <t>Saint Lucia</t>
  </si>
  <si>
    <t>Saint Vincent and the Grenadines</t>
  </si>
  <si>
    <t>Trinidad and Tobago</t>
  </si>
  <si>
    <t>Turks and Caicos Islands</t>
  </si>
  <si>
    <t>US Virgin Islands</t>
  </si>
  <si>
    <t>Central America</t>
  </si>
  <si>
    <t>Belize</t>
  </si>
  <si>
    <t>Costa Rica</t>
  </si>
  <si>
    <t>El Salvador</t>
  </si>
  <si>
    <t>Guatemala</t>
  </si>
  <si>
    <t>Honduras</t>
  </si>
  <si>
    <t>Mexico</t>
  </si>
  <si>
    <t>Nicaragua</t>
  </si>
  <si>
    <t>Panama</t>
  </si>
  <si>
    <t>Northern America</t>
  </si>
  <si>
    <t>Bermuda</t>
  </si>
  <si>
    <t>Canada</t>
  </si>
  <si>
    <t>South America</t>
  </si>
  <si>
    <t>Argentina</t>
  </si>
  <si>
    <t>Bolivia</t>
  </si>
  <si>
    <t>Brazil</t>
  </si>
  <si>
    <t>Chile</t>
  </si>
  <si>
    <t>Colombia</t>
  </si>
  <si>
    <t>Ecuador</t>
  </si>
  <si>
    <t>French Guiana</t>
  </si>
  <si>
    <t>Guyana</t>
  </si>
  <si>
    <t>Paraguay</t>
  </si>
  <si>
    <t>Peru</t>
  </si>
  <si>
    <t>Suriname</t>
  </si>
  <si>
    <t>Uruguay</t>
  </si>
  <si>
    <t>Venezuela</t>
  </si>
  <si>
    <t>Other Americas</t>
  </si>
  <si>
    <t>Asia</t>
  </si>
  <si>
    <t>Eastern Asia</t>
  </si>
  <si>
    <t>China (excluding Hong Kong)</t>
  </si>
  <si>
    <t>Hong Kong</t>
  </si>
  <si>
    <t>Japan</t>
  </si>
  <si>
    <t>Korea</t>
  </si>
  <si>
    <t>Macau</t>
  </si>
  <si>
    <t>Mongolia</t>
  </si>
  <si>
    <t>Taiwan</t>
  </si>
  <si>
    <t>South-central Asia</t>
  </si>
  <si>
    <t>Afghanistan</t>
  </si>
  <si>
    <t>Bangladesh</t>
  </si>
  <si>
    <t>Bhutan</t>
  </si>
  <si>
    <t>India</t>
  </si>
  <si>
    <t>Iran</t>
  </si>
  <si>
    <t>Kazakhstan</t>
  </si>
  <si>
    <t>Kyrgyzstan</t>
  </si>
  <si>
    <t>Nepal</t>
  </si>
  <si>
    <t>Pakistan</t>
  </si>
  <si>
    <t>Sri Lanka</t>
  </si>
  <si>
    <t>Tajikistan</t>
  </si>
  <si>
    <t>Turkmenistan</t>
  </si>
  <si>
    <t>Uzbekistan</t>
  </si>
  <si>
    <t xml:space="preserve">South-eastern Asia </t>
  </si>
  <si>
    <t>Brunei</t>
  </si>
  <si>
    <t>Burma</t>
  </si>
  <si>
    <t>Cambodia</t>
  </si>
  <si>
    <t>Indonesia</t>
  </si>
  <si>
    <t>Laos</t>
  </si>
  <si>
    <t>Malaysia</t>
  </si>
  <si>
    <t>Philippines</t>
  </si>
  <si>
    <t>Singapore</t>
  </si>
  <si>
    <t>Thailand</t>
  </si>
  <si>
    <t>Vietnam</t>
  </si>
  <si>
    <t>Western Asia</t>
  </si>
  <si>
    <t>Armenia</t>
  </si>
  <si>
    <t>Azerbaijan</t>
  </si>
  <si>
    <t>Bahrain</t>
  </si>
  <si>
    <t>Cyprus</t>
  </si>
  <si>
    <t>Georgia</t>
  </si>
  <si>
    <t>Iraq</t>
  </si>
  <si>
    <t>Israel</t>
  </si>
  <si>
    <t>Jordan</t>
  </si>
  <si>
    <t>Kuwait</t>
  </si>
  <si>
    <t>Lebanon</t>
  </si>
  <si>
    <t>Oman</t>
  </si>
  <si>
    <t>Qatar</t>
  </si>
  <si>
    <t>Saudi Arabia</t>
  </si>
  <si>
    <t>Syria</t>
  </si>
  <si>
    <t>Turkey</t>
  </si>
  <si>
    <t>United Arab Emirates</t>
  </si>
  <si>
    <t>Yemen</t>
  </si>
  <si>
    <t>Other Asia</t>
  </si>
  <si>
    <t>Europe</t>
  </si>
  <si>
    <t>Eastern Europe</t>
  </si>
  <si>
    <t>Belarus</t>
  </si>
  <si>
    <t>Bulgaria</t>
  </si>
  <si>
    <t>Czech Republic</t>
  </si>
  <si>
    <t>Czechoslovakia (former)</t>
  </si>
  <si>
    <t>Hungary</t>
  </si>
  <si>
    <t>Poland</t>
  </si>
  <si>
    <t>Republic of Moldova</t>
  </si>
  <si>
    <t>Romania</t>
  </si>
  <si>
    <t>Russian Federation</t>
  </si>
  <si>
    <t>Slovak Republic</t>
  </si>
  <si>
    <t>Ukraine</t>
  </si>
  <si>
    <t>USSR (former)</t>
  </si>
  <si>
    <t>Northern Europe</t>
  </si>
  <si>
    <t>Denmark</t>
  </si>
  <si>
    <t>Estonia</t>
  </si>
  <si>
    <t>Finland</t>
  </si>
  <si>
    <t>Iceland</t>
  </si>
  <si>
    <t>Ireland</t>
  </si>
  <si>
    <t>Latvia</t>
  </si>
  <si>
    <t>Lithuania</t>
  </si>
  <si>
    <t>Norway</t>
  </si>
  <si>
    <t>Sweden</t>
  </si>
  <si>
    <t>United Kingdom</t>
  </si>
  <si>
    <t>Southern Europe</t>
  </si>
  <si>
    <t>Albania</t>
  </si>
  <si>
    <t>Bosnia-Herzegovina</t>
  </si>
  <si>
    <t>Croatia</t>
  </si>
  <si>
    <t>Greece</t>
  </si>
  <si>
    <t>Italy</t>
  </si>
  <si>
    <t>Kosovo</t>
  </si>
  <si>
    <t>X</t>
  </si>
  <si>
    <t>Macedonia</t>
  </si>
  <si>
    <t>Malta</t>
  </si>
  <si>
    <t>Montenegro</t>
  </si>
  <si>
    <t>Portugal</t>
  </si>
  <si>
    <t>Serbia and Montenegro</t>
  </si>
  <si>
    <t>Slovenia</t>
  </si>
  <si>
    <t>Spain</t>
  </si>
  <si>
    <t>Western Europe</t>
  </si>
  <si>
    <t>Austria</t>
  </si>
  <si>
    <t>Belgium</t>
  </si>
  <si>
    <t>France</t>
  </si>
  <si>
    <t>Germany</t>
  </si>
  <si>
    <t>Luxembourg</t>
  </si>
  <si>
    <t>Netherlands</t>
  </si>
  <si>
    <t>Switzerland</t>
  </si>
  <si>
    <t>Other Europe</t>
  </si>
  <si>
    <t>Oceania</t>
  </si>
  <si>
    <t>Australia and New Zealand</t>
  </si>
  <si>
    <t>Australia</t>
  </si>
  <si>
    <t>New Zealand</t>
  </si>
  <si>
    <t>Melanesia</t>
  </si>
  <si>
    <t>Fiji</t>
  </si>
  <si>
    <t>Papua New Guinea</t>
  </si>
  <si>
    <t xml:space="preserve">Micronesia </t>
  </si>
  <si>
    <t>Micronesia, Federated States</t>
  </si>
  <si>
    <t>Palau</t>
  </si>
  <si>
    <t>Polynesia</t>
  </si>
  <si>
    <t>American Samoa</t>
  </si>
  <si>
    <t>French Polynesia</t>
  </si>
  <si>
    <t>Marshall Islands</t>
  </si>
  <si>
    <t>Samoa</t>
  </si>
  <si>
    <t>Tonga</t>
  </si>
  <si>
    <t>All other countries</t>
  </si>
  <si>
    <t>Unknown foreign country</t>
  </si>
  <si>
    <t>NOTES:</t>
  </si>
  <si>
    <t>2) All respondents who reported "Korean" were included in the "Korea" category.</t>
  </si>
  <si>
    <t>3) In 1991, the USSR dissolved and Armenia, Azerbaijan, Belarus, Estonia, Georgia, Kazakhstan, Kyrgyzstan, Latvia, Lithuania, Moldova, Tajikistan, Turkmenistan, Russian Federation, Ukraine, and Uzbekistan became independent nation-states.</t>
  </si>
  <si>
    <t xml:space="preserve">SOURCE: </t>
  </si>
  <si>
    <t>4) In 1991, Slovenia, Croatia, and the Former Yugoslav Republic of Macedonia declared their independence from Yugoslavia, followed by Bosnia and Herzegovina in 1992. The remaining Yugoslav republics of Serbia and Montenegro became the Federal Republic of Yugoslavia in 1992, and in 2003 again restructured themselves as a loose federation of two republics with the official name "Serbia and Montenegro." In 2006 Serbia and Montenegro became separate, independent nations.</t>
  </si>
  <si>
    <t>5) To make this table compatible with others available on the Immigration Data Hub, the country data were rearranged to create several regions and sub-regions that are different from or not included in the original data source. For instance, the Department of Homeland Security lists Armenia, Azerbaijan, Georgia, Kazakhstan, Kyrgyzstan, Tajikistan, Turkmenistan, and Uzbekistan under the Europe region, whereas the Data Hub includes them in the Asia region.</t>
  </si>
  <si>
    <t>6) "X" means not applicable. Starting in 2003, the number of new citizens from certain countries has been represented by a "D" when numbers have not been disclosed by the Department of Homeland Security for confidentiality reasons. Hence, the sum of all countries will not equal the value given for the total foreign-born population. Similarly, the regional and sub-regional totals may or may not equal the sum of their component parts.</t>
  </si>
  <si>
    <t>Equatorial Guinea</t>
  </si>
  <si>
    <t>-</t>
  </si>
  <si>
    <t xml:space="preserve">United States </t>
  </si>
  <si>
    <t>South Sudan</t>
  </si>
  <si>
    <t>Serbia</t>
  </si>
  <si>
    <t>7) In 2011, South Sudan became an independent country, formerly part of Sudan.</t>
  </si>
  <si>
    <t xml:space="preserve">1)  Based on N-400 data for persons ages 18 and over. </t>
  </si>
  <si>
    <t>Acquisition of U.S. Citizenship by Country of Birth, Fiscal Year 1999-Present</t>
  </si>
  <si>
    <t>Curacao</t>
  </si>
  <si>
    <r>
      <t xml:space="preserve">Migration Policy Institute tabulation of data from U.S. Department of Homeland Security, Office of Immigration Statistics, </t>
    </r>
    <r>
      <rPr>
        <i/>
        <sz val="8"/>
        <rFont val="Arial"/>
        <family val="2"/>
      </rPr>
      <t xml:space="preserve">Yearbook of Immigration Statistics </t>
    </r>
    <r>
      <rPr>
        <sz val="8"/>
        <rFont val="Arial"/>
        <family val="2"/>
      </rPr>
      <t>(various years). Available at https://www.dhs.gov/immigration-statistics/yearbook.</t>
    </r>
  </si>
  <si>
    <t>Sint Maarten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</si>
</sst>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4" x14ac:knownFonts="1">
    <font>
      <sz val="10"/>
      <name val="Arial"/>
    </font>
    <font>
      <sz val="11"/>
      <color theme="1"/>
      <name val="Calibri"/>
      <family val="2"/>
      <scheme val="minor"/>
    </font>
    <font>
      <sz val="10"/>
      <name val="Arial"/>
      <family val="2"/>
    </font>
    <font>
      <sz val="12"/>
      <name val="Times New Roman"/>
      <family val="1"/>
    </font>
    <font>
      <sz val="8"/>
      <name val="Arial"/>
      <family val="2"/>
    </font>
    <font>
      <b/>
      <sz val="14"/>
      <name val="Arial"/>
      <family val="2"/>
    </font>
    <font>
      <sz val="10"/>
      <name val="Arial"/>
      <family val="2"/>
    </font>
    <font>
      <b/>
      <sz val="12"/>
      <name val="Arial"/>
      <family val="2"/>
    </font>
    <font>
      <b/>
      <sz val="10"/>
      <name val="Arial"/>
      <family val="2"/>
    </font>
    <font>
      <b/>
      <i/>
      <sz val="10"/>
      <name val="Arial"/>
      <family val="2"/>
    </font>
    <font>
      <b/>
      <sz val="8"/>
      <color indexed="8"/>
      <name val="Arial"/>
      <family val="2"/>
    </font>
    <font>
      <sz val="8"/>
      <color indexed="8"/>
      <name val="Arial"/>
      <family val="2"/>
    </font>
    <font>
      <sz val="8"/>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indexed="8"/>
      <name val="Arial"/>
      <family val="2"/>
    </font>
    <font>
      <i/>
      <sz val="8"/>
      <name val="Arial"/>
      <family val="2"/>
    </font>
    <font>
      <b/>
      <sz val="10"/>
      <color indexed="8"/>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2" applyNumberFormat="0" applyAlignment="0" applyProtection="0"/>
    <xf numFmtId="0" fontId="18" fillId="28" borderId="3" applyNumberFormat="0" applyAlignment="0" applyProtection="0"/>
    <xf numFmtId="43" fontId="2" fillId="0" borderId="0" applyFont="0" applyFill="0" applyBorder="0" applyAlignment="0" applyProtection="0"/>
    <xf numFmtId="43" fontId="14"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0" borderId="2"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14" fillId="0" borderId="0"/>
    <xf numFmtId="0" fontId="13" fillId="0" borderId="0"/>
    <xf numFmtId="0" fontId="3" fillId="0" borderId="0"/>
    <xf numFmtId="0" fontId="14" fillId="32" borderId="8" applyNumberFormat="0" applyFont="0" applyAlignment="0" applyProtection="0"/>
    <xf numFmtId="0" fontId="27" fillId="27" borderId="9" applyNumberForma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31" fillId="0" borderId="0"/>
    <xf numFmtId="0" fontId="1" fillId="0" borderId="0"/>
    <xf numFmtId="43" fontId="1" fillId="0" borderId="0" applyFont="0" applyFill="0" applyBorder="0" applyAlignment="0" applyProtection="0"/>
  </cellStyleXfs>
  <cellXfs count="74">
    <xf numFmtId="0" fontId="0" fillId="0" borderId="0" xfId="0"/>
    <xf numFmtId="0" fontId="0" fillId="33" borderId="0" xfId="0" applyFill="1" applyBorder="1"/>
    <xf numFmtId="0" fontId="5" fillId="33" borderId="0" xfId="0" applyFont="1" applyFill="1" applyBorder="1" applyAlignment="1"/>
    <xf numFmtId="0" fontId="6" fillId="33" borderId="0" xfId="0" applyFont="1" applyFill="1" applyBorder="1"/>
    <xf numFmtId="0" fontId="7" fillId="33" borderId="0" xfId="0" applyFont="1" applyFill="1" applyBorder="1" applyAlignment="1"/>
    <xf numFmtId="0" fontId="8" fillId="33" borderId="0" xfId="0" applyFont="1" applyFill="1" applyBorder="1" applyAlignment="1">
      <alignment horizontal="center"/>
    </xf>
    <xf numFmtId="164" fontId="29" fillId="33" borderId="1" xfId="29" applyNumberFormat="1" applyFont="1" applyFill="1" applyBorder="1" applyAlignment="1">
      <alignment horizontal="right"/>
    </xf>
    <xf numFmtId="3" fontId="8" fillId="33" borderId="1" xfId="0" applyNumberFormat="1" applyFont="1" applyFill="1" applyBorder="1" applyAlignment="1">
      <alignment horizontal="right"/>
    </xf>
    <xf numFmtId="3" fontId="9" fillId="33" borderId="1" xfId="0" applyNumberFormat="1" applyFont="1" applyFill="1" applyBorder="1" applyAlignment="1">
      <alignment horizontal="right"/>
    </xf>
    <xf numFmtId="3" fontId="0" fillId="33" borderId="0" xfId="0" applyNumberFormat="1" applyFill="1" applyBorder="1" applyAlignment="1">
      <alignment horizontal="right"/>
    </xf>
    <xf numFmtId="164" fontId="14" fillId="33" borderId="1" xfId="29" applyNumberFormat="1" applyFont="1" applyFill="1" applyBorder="1" applyAlignment="1">
      <alignment horizontal="right"/>
    </xf>
    <xf numFmtId="164" fontId="14" fillId="33" borderId="1" xfId="28" applyNumberFormat="1" applyFont="1" applyFill="1" applyBorder="1" applyAlignment="1">
      <alignment horizontal="right"/>
    </xf>
    <xf numFmtId="164" fontId="14" fillId="33" borderId="0" xfId="29" applyNumberFormat="1" applyFont="1" applyFill="1" applyBorder="1" applyAlignment="1">
      <alignment horizontal="right"/>
    </xf>
    <xf numFmtId="3" fontId="14" fillId="33" borderId="1" xfId="0" applyNumberFormat="1" applyFont="1" applyFill="1" applyBorder="1" applyAlignment="1">
      <alignment horizontal="right"/>
    </xf>
    <xf numFmtId="3" fontId="14" fillId="33" borderId="0" xfId="0" applyNumberFormat="1" applyFont="1" applyFill="1" applyBorder="1" applyAlignment="1">
      <alignment horizontal="right"/>
    </xf>
    <xf numFmtId="3" fontId="9" fillId="33" borderId="0" xfId="0" applyNumberFormat="1" applyFont="1" applyFill="1" applyBorder="1" applyAlignment="1">
      <alignment horizontal="right"/>
    </xf>
    <xf numFmtId="0" fontId="9" fillId="33" borderId="1" xfId="0" applyFont="1" applyFill="1" applyBorder="1"/>
    <xf numFmtId="3" fontId="8" fillId="33" borderId="0" xfId="0" applyNumberFormat="1" applyFont="1" applyFill="1" applyBorder="1" applyAlignment="1">
      <alignment horizontal="right"/>
    </xf>
    <xf numFmtId="0" fontId="12" fillId="33" borderId="0" xfId="0" applyFont="1" applyFill="1" applyBorder="1"/>
    <xf numFmtId="0" fontId="11" fillId="33" borderId="0" xfId="0" applyFont="1" applyFill="1" applyBorder="1" applyAlignment="1">
      <alignment wrapText="1"/>
    </xf>
    <xf numFmtId="0" fontId="12" fillId="33" borderId="0" xfId="0" applyFont="1" applyFill="1" applyBorder="1" applyAlignment="1">
      <alignment wrapText="1"/>
    </xf>
    <xf numFmtId="0" fontId="0" fillId="33" borderId="0" xfId="0" applyFill="1" applyBorder="1" applyAlignment="1">
      <alignment horizontal="center"/>
    </xf>
    <xf numFmtId="164" fontId="6" fillId="33" borderId="0" xfId="28" applyNumberFormat="1" applyFont="1" applyFill="1" applyBorder="1"/>
    <xf numFmtId="164" fontId="29" fillId="33" borderId="0" xfId="29" applyNumberFormat="1" applyFont="1" applyFill="1" applyBorder="1" applyAlignment="1">
      <alignment horizontal="right"/>
    </xf>
    <xf numFmtId="0" fontId="8" fillId="33" borderId="0" xfId="0" applyFont="1" applyFill="1" applyBorder="1"/>
    <xf numFmtId="0" fontId="9" fillId="33" borderId="0" xfId="0" applyFont="1" applyFill="1" applyBorder="1"/>
    <xf numFmtId="0" fontId="30" fillId="33" borderId="0" xfId="0" applyFont="1" applyFill="1" applyBorder="1"/>
    <xf numFmtId="0" fontId="14" fillId="33" borderId="0" xfId="0" applyFont="1" applyFill="1" applyBorder="1"/>
    <xf numFmtId="0" fontId="10" fillId="33" borderId="0" xfId="0" applyFont="1" applyFill="1" applyBorder="1"/>
    <xf numFmtId="0" fontId="11" fillId="33" borderId="0" xfId="0" applyFont="1" applyFill="1" applyBorder="1"/>
    <xf numFmtId="0" fontId="4" fillId="33" borderId="0" xfId="0" applyFont="1" applyFill="1" applyBorder="1" applyAlignment="1">
      <alignment horizontal="left"/>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3" fontId="8" fillId="33" borderId="15" xfId="0" applyNumberFormat="1" applyFont="1" applyFill="1" applyBorder="1" applyAlignment="1">
      <alignment horizontal="right"/>
    </xf>
    <xf numFmtId="164" fontId="29" fillId="33" borderId="15" xfId="29" applyNumberFormat="1" applyFont="1" applyFill="1" applyBorder="1" applyAlignment="1">
      <alignment horizontal="right"/>
    </xf>
    <xf numFmtId="3" fontId="29" fillId="33" borderId="16" xfId="48" applyNumberFormat="1" applyFont="1" applyFill="1" applyBorder="1"/>
    <xf numFmtId="3" fontId="8" fillId="33" borderId="17" xfId="0" applyNumberFormat="1" applyFont="1" applyFill="1" applyBorder="1" applyAlignment="1">
      <alignment horizontal="right"/>
    </xf>
    <xf numFmtId="3" fontId="9" fillId="33" borderId="17" xfId="0" applyNumberFormat="1" applyFont="1" applyFill="1" applyBorder="1" applyAlignment="1">
      <alignment horizontal="right"/>
    </xf>
    <xf numFmtId="3" fontId="14" fillId="33" borderId="17" xfId="49" applyNumberFormat="1" applyFont="1" applyFill="1" applyBorder="1" applyAlignment="1">
      <alignment horizontal="right"/>
    </xf>
    <xf numFmtId="3" fontId="8" fillId="33" borderId="18" xfId="0" applyNumberFormat="1" applyFont="1" applyFill="1" applyBorder="1" applyAlignment="1">
      <alignment horizontal="right"/>
    </xf>
    <xf numFmtId="164" fontId="29" fillId="33" borderId="18" xfId="29" applyNumberFormat="1" applyFont="1" applyFill="1" applyBorder="1" applyAlignment="1">
      <alignment horizontal="right"/>
    </xf>
    <xf numFmtId="3" fontId="29" fillId="33" borderId="19" xfId="0" applyNumberFormat="1" applyFont="1" applyFill="1" applyBorder="1" applyAlignment="1">
      <alignment horizontal="right"/>
    </xf>
    <xf numFmtId="0" fontId="8" fillId="34" borderId="12" xfId="0" applyFont="1" applyFill="1" applyBorder="1" applyAlignment="1">
      <alignment horizontal="center" vertical="center" wrapText="1"/>
    </xf>
    <xf numFmtId="0" fontId="8" fillId="33" borderId="20" xfId="41" applyFont="1" applyFill="1" applyBorder="1" applyAlignment="1"/>
    <xf numFmtId="0" fontId="8" fillId="33" borderId="1" xfId="41" applyFont="1" applyFill="1" applyBorder="1" applyAlignment="1"/>
    <xf numFmtId="0" fontId="9" fillId="33" borderId="1" xfId="41" applyFont="1" applyFill="1" applyBorder="1" applyAlignment="1">
      <alignment horizontal="left" indent="1"/>
    </xf>
    <xf numFmtId="0" fontId="2" fillId="33" borderId="1" xfId="0" applyFont="1" applyFill="1" applyBorder="1" applyAlignment="1">
      <alignment horizontal="left" indent="2"/>
    </xf>
    <xf numFmtId="0" fontId="14" fillId="33" borderId="1" xfId="0" applyFont="1" applyFill="1" applyBorder="1" applyAlignment="1">
      <alignment horizontal="left" indent="2"/>
    </xf>
    <xf numFmtId="0" fontId="8" fillId="33" borderId="1" xfId="0" applyFont="1" applyFill="1" applyBorder="1" applyAlignment="1">
      <alignment horizontal="left"/>
    </xf>
    <xf numFmtId="0" fontId="8" fillId="33" borderId="11" xfId="41" applyFont="1" applyFill="1" applyBorder="1" applyAlignment="1"/>
    <xf numFmtId="0" fontId="8" fillId="34" borderId="12" xfId="0" applyFont="1" applyFill="1" applyBorder="1" applyAlignment="1">
      <alignment horizontal="center" vertical="center"/>
    </xf>
    <xf numFmtId="3" fontId="8" fillId="33" borderId="20" xfId="0" applyNumberFormat="1" applyFont="1" applyFill="1" applyBorder="1" applyAlignment="1">
      <alignment horizontal="right"/>
    </xf>
    <xf numFmtId="3" fontId="8" fillId="33" borderId="11" xfId="0" applyNumberFormat="1" applyFont="1" applyFill="1" applyBorder="1" applyAlignment="1">
      <alignment horizontal="right"/>
    </xf>
    <xf numFmtId="164" fontId="29" fillId="33" borderId="20" xfId="29" applyNumberFormat="1" applyFont="1" applyFill="1" applyBorder="1" applyAlignment="1">
      <alignment horizontal="right"/>
    </xf>
    <xf numFmtId="164" fontId="29" fillId="33" borderId="11" xfId="29" applyNumberFormat="1" applyFont="1" applyFill="1" applyBorder="1" applyAlignment="1">
      <alignment horizontal="right"/>
    </xf>
    <xf numFmtId="3" fontId="2" fillId="33" borderId="1" xfId="0" applyNumberFormat="1" applyFont="1" applyFill="1" applyBorder="1" applyAlignment="1">
      <alignment horizontal="right"/>
    </xf>
    <xf numFmtId="3" fontId="2" fillId="33" borderId="0" xfId="0" applyNumberFormat="1" applyFont="1" applyFill="1" applyBorder="1" applyAlignment="1">
      <alignment horizontal="right"/>
    </xf>
    <xf numFmtId="0" fontId="2" fillId="33" borderId="0" xfId="0" applyFont="1" applyFill="1" applyBorder="1"/>
    <xf numFmtId="0" fontId="2" fillId="33" borderId="1" xfId="0" applyFont="1" applyFill="1" applyBorder="1"/>
    <xf numFmtId="0" fontId="31" fillId="33" borderId="17" xfId="47" applyFont="1" applyFill="1" applyBorder="1"/>
    <xf numFmtId="0" fontId="31" fillId="33" borderId="17" xfId="47" applyFont="1" applyFill="1" applyBorder="1" applyAlignment="1">
      <alignment horizontal="right"/>
    </xf>
    <xf numFmtId="3" fontId="31" fillId="33" borderId="17" xfId="47" applyNumberFormat="1" applyFont="1" applyFill="1" applyBorder="1" applyAlignment="1">
      <alignment horizontal="right" wrapText="1"/>
    </xf>
    <xf numFmtId="3" fontId="31" fillId="33" borderId="0" xfId="47" applyNumberFormat="1" applyFont="1" applyFill="1" applyBorder="1" applyAlignment="1">
      <alignment horizontal="right" wrapText="1"/>
    </xf>
    <xf numFmtId="3" fontId="31" fillId="33" borderId="1" xfId="47" applyNumberFormat="1" applyFont="1" applyFill="1" applyBorder="1" applyAlignment="1">
      <alignment horizontal="right" wrapText="1"/>
    </xf>
    <xf numFmtId="3" fontId="33" fillId="33" borderId="17" xfId="47" applyNumberFormat="1" applyFont="1" applyFill="1" applyBorder="1" applyAlignment="1">
      <alignment horizontal="right" wrapText="1"/>
    </xf>
    <xf numFmtId="3" fontId="33" fillId="33" borderId="11" xfId="47" applyNumberFormat="1" applyFont="1" applyFill="1" applyBorder="1" applyAlignment="1">
      <alignment horizontal="right" wrapText="1"/>
    </xf>
    <xf numFmtId="0" fontId="8" fillId="0" borderId="1" xfId="41" applyFont="1" applyFill="1" applyBorder="1" applyAlignment="1"/>
    <xf numFmtId="3" fontId="8" fillId="0" borderId="1"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7" xfId="0" applyNumberFormat="1" applyFont="1" applyFill="1" applyBorder="1" applyAlignment="1">
      <alignment horizontal="right"/>
    </xf>
    <xf numFmtId="0" fontId="8" fillId="0" borderId="0" xfId="0" applyFont="1" applyFill="1" applyBorder="1"/>
    <xf numFmtId="0" fontId="11" fillId="33" borderId="0" xfId="0" applyFont="1" applyFill="1" applyBorder="1" applyAlignment="1">
      <alignment horizontal="left" wrapText="1"/>
    </xf>
    <xf numFmtId="0" fontId="12" fillId="33" borderId="0" xfId="0" applyFont="1" applyFill="1" applyBorder="1" applyAlignment="1">
      <alignment horizontal="left" wrapText="1"/>
    </xf>
    <xf numFmtId="0" fontId="4" fillId="33" borderId="0" xfId="0" applyFont="1" applyFill="1" applyBorder="1" applyAlignment="1">
      <alignment horizontal="left" wrapText="1"/>
    </xf>
  </cellXfs>
  <cellStyles count="5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4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0"/>
    <cellStyle name="Normal 4" xfId="48"/>
    <cellStyle name="Normal_Germany Inflow 94 03 clean" xfId="41"/>
    <cellStyle name="Normal_Naturalization by COB (N)" xfId="47"/>
    <cellStyle name="Note 2" xfId="42"/>
    <cellStyle name="Output 2" xfId="43"/>
    <cellStyle name="Title" xfId="44" builtinId="15" customBuiltin="1"/>
    <cellStyle name="Total 2" xfId="45"/>
    <cellStyle name="Warning Text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11</xdr:col>
      <xdr:colOff>34252</xdr:colOff>
      <xdr:row>4</xdr:row>
      <xdr:rowOff>150926</xdr:rowOff>
    </xdr:to>
    <xdr:pic>
      <xdr:nvPicPr>
        <xdr:cNvPr id="3"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1343" y="0"/>
          <a:ext cx="5954772" cy="806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9"/>
  <sheetViews>
    <sheetView tabSelected="1" topLeftCell="A58" zoomScale="84" zoomScaleNormal="84" workbookViewId="0">
      <selection activeCell="Y135" sqref="Y135"/>
    </sheetView>
  </sheetViews>
  <sheetFormatPr defaultColWidth="8.7109375" defaultRowHeight="12.75" x14ac:dyDescent="0.2"/>
  <cols>
    <col min="1" max="1" width="33" style="1" customWidth="1"/>
    <col min="2" max="2" width="10" style="1" customWidth="1"/>
    <col min="3" max="5" width="8.85546875" style="1" customWidth="1"/>
    <col min="6" max="6" width="9.85546875" style="1" customWidth="1"/>
    <col min="7" max="7" width="8.28515625" style="1" customWidth="1"/>
    <col min="8" max="10" width="8.85546875" style="1" customWidth="1"/>
    <col min="11" max="11" width="9.85546875" style="1" customWidth="1"/>
    <col min="12" max="12" width="8.7109375" style="1" customWidth="1"/>
    <col min="13" max="13" width="9.85546875" style="1" customWidth="1"/>
    <col min="14" max="14" width="9.140625" style="1" customWidth="1"/>
    <col min="15" max="16384" width="8.7109375" style="1"/>
  </cols>
  <sheetData>
    <row r="1" spans="1:77" x14ac:dyDescent="0.2">
      <c r="D1" s="21"/>
    </row>
    <row r="2" spans="1:77" x14ac:dyDescent="0.2">
      <c r="D2" s="21"/>
    </row>
    <row r="3" spans="1:77" x14ac:dyDescent="0.2">
      <c r="D3" s="21"/>
    </row>
    <row r="4" spans="1:77" x14ac:dyDescent="0.2">
      <c r="D4" s="21"/>
    </row>
    <row r="5" spans="1:77" x14ac:dyDescent="0.2">
      <c r="D5" s="21"/>
    </row>
    <row r="6" spans="1:77" x14ac:dyDescent="0.2">
      <c r="D6" s="21"/>
    </row>
    <row r="7" spans="1:77" s="3" customFormat="1" ht="18" x14ac:dyDescent="0.25">
      <c r="A7" s="2" t="s">
        <v>242</v>
      </c>
      <c r="B7" s="2"/>
      <c r="C7" s="2"/>
      <c r="D7" s="2"/>
      <c r="E7" s="2"/>
      <c r="F7" s="2"/>
      <c r="G7" s="2"/>
      <c r="H7" s="2"/>
      <c r="I7" s="2"/>
      <c r="J7" s="2"/>
      <c r="K7" s="2"/>
      <c r="L7" s="2"/>
      <c r="M7" s="2"/>
      <c r="N7" s="2"/>
    </row>
    <row r="8" spans="1:77" s="3" customFormat="1" ht="18" x14ac:dyDescent="0.25">
      <c r="A8" s="2" t="s">
        <v>247</v>
      </c>
      <c r="B8" s="4"/>
      <c r="C8" s="4"/>
      <c r="D8" s="4"/>
      <c r="E8" s="4"/>
      <c r="F8" s="4"/>
      <c r="G8" s="4"/>
      <c r="H8" s="4"/>
      <c r="I8" s="4"/>
      <c r="J8" s="4"/>
      <c r="K8" s="4"/>
      <c r="L8" s="4"/>
      <c r="M8" s="4"/>
      <c r="N8" s="4"/>
    </row>
    <row r="9" spans="1:77" s="3" customFormat="1" x14ac:dyDescent="0.2">
      <c r="A9" s="22"/>
      <c r="C9" s="22"/>
      <c r="D9" s="22"/>
      <c r="E9" s="22"/>
      <c r="F9" s="22"/>
      <c r="G9" s="22"/>
      <c r="H9" s="22"/>
      <c r="I9" s="22"/>
    </row>
    <row r="10" spans="1:77" s="5" customFormat="1" ht="25.5" x14ac:dyDescent="0.2">
      <c r="A10" s="42" t="s">
        <v>1</v>
      </c>
      <c r="B10" s="50">
        <v>1999</v>
      </c>
      <c r="C10" s="31">
        <v>2000</v>
      </c>
      <c r="D10" s="50">
        <v>2001</v>
      </c>
      <c r="E10" s="31">
        <v>2002</v>
      </c>
      <c r="F10" s="50">
        <v>2003</v>
      </c>
      <c r="G10" s="31">
        <v>2004</v>
      </c>
      <c r="H10" s="50">
        <v>2005</v>
      </c>
      <c r="I10" s="31">
        <v>2006</v>
      </c>
      <c r="J10" s="50">
        <v>2007</v>
      </c>
      <c r="K10" s="31">
        <v>2008</v>
      </c>
      <c r="L10" s="50">
        <v>2009</v>
      </c>
      <c r="M10" s="31">
        <v>2010</v>
      </c>
      <c r="N10" s="50">
        <v>2011</v>
      </c>
      <c r="O10" s="32">
        <v>2012</v>
      </c>
      <c r="P10" s="32">
        <v>2013</v>
      </c>
      <c r="Q10" s="32">
        <v>2014</v>
      </c>
      <c r="R10" s="32">
        <v>2015</v>
      </c>
    </row>
    <row r="11" spans="1:77" s="24" customFormat="1" x14ac:dyDescent="0.2">
      <c r="A11" s="43" t="s">
        <v>2</v>
      </c>
      <c r="B11" s="51">
        <v>837418</v>
      </c>
      <c r="C11" s="33">
        <v>886026</v>
      </c>
      <c r="D11" s="51">
        <v>606259</v>
      </c>
      <c r="E11" s="33">
        <v>572646</v>
      </c>
      <c r="F11" s="51">
        <v>462435</v>
      </c>
      <c r="G11" s="33">
        <v>537151</v>
      </c>
      <c r="H11" s="51">
        <v>604280</v>
      </c>
      <c r="I11" s="33">
        <v>702589</v>
      </c>
      <c r="J11" s="51">
        <v>660477</v>
      </c>
      <c r="K11" s="33">
        <v>1046539</v>
      </c>
      <c r="L11" s="51">
        <v>743715</v>
      </c>
      <c r="M11" s="34">
        <v>619913</v>
      </c>
      <c r="N11" s="53">
        <v>694193</v>
      </c>
      <c r="O11" s="35">
        <v>757434</v>
      </c>
      <c r="P11" s="35">
        <v>779929</v>
      </c>
      <c r="Q11" s="35">
        <v>653416</v>
      </c>
      <c r="R11" s="35">
        <v>730259</v>
      </c>
    </row>
    <row r="12" spans="1:77" s="70" customFormat="1" x14ac:dyDescent="0.2">
      <c r="A12" s="66" t="s">
        <v>3</v>
      </c>
      <c r="B12" s="67">
        <f t="shared" ref="B12:N12" si="0">B13+B30+B39+B47+B53</f>
        <v>20341</v>
      </c>
      <c r="C12" s="68">
        <f t="shared" si="0"/>
        <v>25783</v>
      </c>
      <c r="D12" s="67">
        <f t="shared" si="0"/>
        <v>24252</v>
      </c>
      <c r="E12" s="68">
        <f t="shared" si="0"/>
        <v>31484</v>
      </c>
      <c r="F12" s="67">
        <f t="shared" si="0"/>
        <v>28519</v>
      </c>
      <c r="G12" s="68">
        <f t="shared" si="0"/>
        <v>34526</v>
      </c>
      <c r="H12" s="67">
        <f t="shared" si="0"/>
        <v>38827</v>
      </c>
      <c r="I12" s="68">
        <f t="shared" si="0"/>
        <v>50387</v>
      </c>
      <c r="J12" s="67">
        <f t="shared" si="0"/>
        <v>41642</v>
      </c>
      <c r="K12" s="68">
        <f t="shared" si="0"/>
        <v>54404</v>
      </c>
      <c r="L12" s="67">
        <f t="shared" si="0"/>
        <v>60366</v>
      </c>
      <c r="M12" s="68">
        <f t="shared" si="0"/>
        <v>64013</v>
      </c>
      <c r="N12" s="67">
        <f t="shared" si="0"/>
        <v>69720</v>
      </c>
      <c r="O12" s="69">
        <f>O13+O30+O39+O47+O53</f>
        <v>74765</v>
      </c>
      <c r="P12" s="69">
        <f>P13+P30+P39+P47+P53</f>
        <v>71865</v>
      </c>
      <c r="Q12" s="69">
        <f>Q13+Q30+Q39+Q47+Q53</f>
        <v>62168</v>
      </c>
      <c r="R12" s="69">
        <f>R13+R30+R39+R47+R53</f>
        <v>71487</v>
      </c>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row>
    <row r="13" spans="1:77" x14ac:dyDescent="0.2">
      <c r="A13" s="45" t="s">
        <v>4</v>
      </c>
      <c r="B13" s="8">
        <f t="shared" ref="B13:P13" si="1">SUM(B14:B29)</f>
        <v>5912</v>
      </c>
      <c r="C13" s="15">
        <f t="shared" si="1"/>
        <v>7396</v>
      </c>
      <c r="D13" s="8">
        <f t="shared" si="1"/>
        <v>6635</v>
      </c>
      <c r="E13" s="15">
        <f t="shared" si="1"/>
        <v>8731</v>
      </c>
      <c r="F13" s="8">
        <f t="shared" si="1"/>
        <v>8865</v>
      </c>
      <c r="G13" s="15">
        <f t="shared" si="1"/>
        <v>10240</v>
      </c>
      <c r="H13" s="8">
        <f t="shared" si="1"/>
        <v>11220</v>
      </c>
      <c r="I13" s="15">
        <f t="shared" si="1"/>
        <v>13975</v>
      </c>
      <c r="J13" s="8">
        <f t="shared" si="1"/>
        <v>12309</v>
      </c>
      <c r="K13" s="15">
        <f t="shared" si="1"/>
        <v>16074</v>
      </c>
      <c r="L13" s="8">
        <f t="shared" si="1"/>
        <v>18188</v>
      </c>
      <c r="M13" s="15">
        <f t="shared" si="1"/>
        <v>21338</v>
      </c>
      <c r="N13" s="8">
        <f t="shared" si="1"/>
        <v>24219</v>
      </c>
      <c r="O13" s="37">
        <f t="shared" si="1"/>
        <v>26465</v>
      </c>
      <c r="P13" s="37">
        <f t="shared" si="1"/>
        <v>24078</v>
      </c>
      <c r="Q13" s="37">
        <f t="shared" ref="Q13:R13" si="2">SUM(Q14:Q29)</f>
        <v>19311</v>
      </c>
      <c r="R13" s="37">
        <f t="shared" si="2"/>
        <v>21856</v>
      </c>
    </row>
    <row r="14" spans="1:77" x14ac:dyDescent="0.2">
      <c r="A14" s="46" t="s">
        <v>5</v>
      </c>
      <c r="B14" s="55">
        <v>6</v>
      </c>
      <c r="C14" s="56">
        <v>13</v>
      </c>
      <c r="D14" s="55">
        <v>15</v>
      </c>
      <c r="E14" s="56">
        <v>28</v>
      </c>
      <c r="F14" s="55">
        <v>21</v>
      </c>
      <c r="G14" s="56">
        <v>59</v>
      </c>
      <c r="H14" s="55">
        <v>56</v>
      </c>
      <c r="I14" s="56">
        <v>71</v>
      </c>
      <c r="J14" s="55">
        <v>95</v>
      </c>
      <c r="K14" s="56">
        <v>76</v>
      </c>
      <c r="L14" s="55">
        <v>90</v>
      </c>
      <c r="M14" s="12">
        <v>145</v>
      </c>
      <c r="N14" s="11">
        <v>168</v>
      </c>
      <c r="O14" s="61">
        <v>209</v>
      </c>
      <c r="P14" s="61">
        <v>379</v>
      </c>
      <c r="Q14" s="61">
        <v>415</v>
      </c>
      <c r="R14" s="61">
        <v>437</v>
      </c>
    </row>
    <row r="15" spans="1:77" x14ac:dyDescent="0.2">
      <c r="A15" s="46" t="s">
        <v>6</v>
      </c>
      <c r="B15" s="55">
        <v>9</v>
      </c>
      <c r="C15" s="56">
        <v>10</v>
      </c>
      <c r="D15" s="55">
        <v>9</v>
      </c>
      <c r="E15" s="56">
        <v>18</v>
      </c>
      <c r="F15" s="55">
        <v>16</v>
      </c>
      <c r="G15" s="56">
        <v>12</v>
      </c>
      <c r="H15" s="55">
        <v>17</v>
      </c>
      <c r="I15" s="56">
        <v>18</v>
      </c>
      <c r="J15" s="55">
        <v>14</v>
      </c>
      <c r="K15" s="56">
        <v>25</v>
      </c>
      <c r="L15" s="55">
        <v>19</v>
      </c>
      <c r="M15" s="12">
        <v>17</v>
      </c>
      <c r="N15" s="11">
        <v>22</v>
      </c>
      <c r="O15" s="61">
        <v>26</v>
      </c>
      <c r="P15" s="61">
        <v>39</v>
      </c>
      <c r="Q15" s="61">
        <v>26</v>
      </c>
      <c r="R15" s="61">
        <v>26</v>
      </c>
    </row>
    <row r="16" spans="1:77" x14ac:dyDescent="0.2">
      <c r="A16" s="46" t="s">
        <v>7</v>
      </c>
      <c r="B16" s="55">
        <v>566</v>
      </c>
      <c r="C16" s="56">
        <v>823</v>
      </c>
      <c r="D16" s="55">
        <v>755</v>
      </c>
      <c r="E16" s="56">
        <v>809</v>
      </c>
      <c r="F16" s="55">
        <v>819</v>
      </c>
      <c r="G16" s="56">
        <v>829</v>
      </c>
      <c r="H16" s="55">
        <v>692</v>
      </c>
      <c r="I16" s="56">
        <v>653</v>
      </c>
      <c r="J16" s="55">
        <v>553</v>
      </c>
      <c r="K16" s="56">
        <v>694</v>
      </c>
      <c r="L16" s="55">
        <v>760</v>
      </c>
      <c r="M16" s="12">
        <v>991</v>
      </c>
      <c r="N16" s="11">
        <v>985</v>
      </c>
      <c r="O16" s="61">
        <v>1059</v>
      </c>
      <c r="P16" s="61">
        <v>1145</v>
      </c>
      <c r="Q16" s="61">
        <v>1045</v>
      </c>
      <c r="R16" s="61">
        <v>1494</v>
      </c>
    </row>
    <row r="17" spans="1:18" x14ac:dyDescent="0.2">
      <c r="A17" s="46" t="s">
        <v>8</v>
      </c>
      <c r="B17" s="55">
        <v>2602</v>
      </c>
      <c r="C17" s="56">
        <v>2758</v>
      </c>
      <c r="D17" s="55">
        <v>2756</v>
      </c>
      <c r="E17" s="56">
        <v>3892</v>
      </c>
      <c r="F17" s="55">
        <v>3820</v>
      </c>
      <c r="G17" s="56">
        <v>4255</v>
      </c>
      <c r="H17" s="55">
        <v>4621</v>
      </c>
      <c r="I17" s="56">
        <v>5397</v>
      </c>
      <c r="J17" s="55">
        <v>5165</v>
      </c>
      <c r="K17" s="56">
        <v>7160</v>
      </c>
      <c r="L17" s="55">
        <v>8698</v>
      </c>
      <c r="M17" s="12">
        <v>8903</v>
      </c>
      <c r="N17" s="11">
        <v>8519</v>
      </c>
      <c r="O17" s="61">
        <v>8803</v>
      </c>
      <c r="P17" s="61">
        <v>8323</v>
      </c>
      <c r="Q17" s="61">
        <v>7002</v>
      </c>
      <c r="R17" s="61">
        <v>8312</v>
      </c>
    </row>
    <row r="18" spans="1:18" x14ac:dyDescent="0.2">
      <c r="A18" s="46" t="s">
        <v>9</v>
      </c>
      <c r="B18" s="55">
        <v>698</v>
      </c>
      <c r="C18" s="56">
        <v>932</v>
      </c>
      <c r="D18" s="55">
        <v>731</v>
      </c>
      <c r="E18" s="56">
        <v>865</v>
      </c>
      <c r="F18" s="55">
        <v>823</v>
      </c>
      <c r="G18" s="56">
        <v>997</v>
      </c>
      <c r="H18" s="55">
        <v>1158</v>
      </c>
      <c r="I18" s="56">
        <v>1636</v>
      </c>
      <c r="J18" s="55">
        <v>1396</v>
      </c>
      <c r="K18" s="56">
        <v>2218</v>
      </c>
      <c r="L18" s="55">
        <v>2546</v>
      </c>
      <c r="M18" s="12">
        <v>3043</v>
      </c>
      <c r="N18" s="11">
        <v>3621</v>
      </c>
      <c r="O18" s="61">
        <v>4170</v>
      </c>
      <c r="P18" s="61">
        <v>4257</v>
      </c>
      <c r="Q18" s="61">
        <v>3885</v>
      </c>
      <c r="R18" s="61">
        <v>4738</v>
      </c>
    </row>
    <row r="19" spans="1:18" x14ac:dyDescent="0.2">
      <c r="A19" s="46" t="s">
        <v>10</v>
      </c>
      <c r="B19" s="55">
        <v>16</v>
      </c>
      <c r="C19" s="56">
        <v>30</v>
      </c>
      <c r="D19" s="55">
        <v>25</v>
      </c>
      <c r="E19" s="56">
        <v>29</v>
      </c>
      <c r="F19" s="55">
        <v>22</v>
      </c>
      <c r="G19" s="56">
        <v>30</v>
      </c>
      <c r="H19" s="55">
        <v>29</v>
      </c>
      <c r="I19" s="56">
        <v>36</v>
      </c>
      <c r="J19" s="55">
        <v>26</v>
      </c>
      <c r="K19" s="56">
        <v>43</v>
      </c>
      <c r="L19" s="55">
        <v>49</v>
      </c>
      <c r="M19" s="12">
        <v>55</v>
      </c>
      <c r="N19" s="11">
        <v>44</v>
      </c>
      <c r="O19" s="61">
        <v>37</v>
      </c>
      <c r="P19" s="61">
        <v>50</v>
      </c>
      <c r="Q19" s="61">
        <v>50</v>
      </c>
      <c r="R19" s="61">
        <v>65</v>
      </c>
    </row>
    <row r="20" spans="1:18" x14ac:dyDescent="0.2">
      <c r="A20" s="46" t="s">
        <v>11</v>
      </c>
      <c r="B20" s="55">
        <v>37</v>
      </c>
      <c r="C20" s="56">
        <v>50</v>
      </c>
      <c r="D20" s="55">
        <v>39</v>
      </c>
      <c r="E20" s="56">
        <v>44</v>
      </c>
      <c r="F20" s="55">
        <v>25</v>
      </c>
      <c r="G20" s="56">
        <v>52</v>
      </c>
      <c r="H20" s="55">
        <v>60</v>
      </c>
      <c r="I20" s="56">
        <v>67</v>
      </c>
      <c r="J20" s="55">
        <v>46</v>
      </c>
      <c r="K20" s="56">
        <v>64</v>
      </c>
      <c r="L20" s="55">
        <v>58</v>
      </c>
      <c r="M20" s="12">
        <v>80</v>
      </c>
      <c r="N20" s="11">
        <v>86</v>
      </c>
      <c r="O20" s="61">
        <v>85</v>
      </c>
      <c r="P20" s="61">
        <v>83</v>
      </c>
      <c r="Q20" s="61">
        <v>76</v>
      </c>
      <c r="R20" s="61">
        <v>91</v>
      </c>
    </row>
    <row r="21" spans="1:18" x14ac:dyDescent="0.2">
      <c r="A21" s="46" t="s">
        <v>12</v>
      </c>
      <c r="B21" s="55">
        <v>41</v>
      </c>
      <c r="C21" s="56">
        <v>60</v>
      </c>
      <c r="D21" s="55">
        <v>38</v>
      </c>
      <c r="E21" s="56">
        <v>37</v>
      </c>
      <c r="F21" s="55">
        <v>42</v>
      </c>
      <c r="G21" s="56">
        <v>43</v>
      </c>
      <c r="H21" s="55">
        <v>46</v>
      </c>
      <c r="I21" s="56">
        <v>65</v>
      </c>
      <c r="J21" s="55">
        <v>55</v>
      </c>
      <c r="K21" s="56">
        <v>70</v>
      </c>
      <c r="L21" s="55">
        <v>89</v>
      </c>
      <c r="M21" s="12">
        <v>79</v>
      </c>
      <c r="N21" s="11">
        <v>64</v>
      </c>
      <c r="O21" s="61">
        <v>57</v>
      </c>
      <c r="P21" s="61">
        <v>67</v>
      </c>
      <c r="Q21" s="61">
        <v>69</v>
      </c>
      <c r="R21" s="61">
        <v>60</v>
      </c>
    </row>
    <row r="22" spans="1:18" x14ac:dyDescent="0.2">
      <c r="A22" s="46" t="s">
        <v>13</v>
      </c>
      <c r="B22" s="55">
        <v>59</v>
      </c>
      <c r="C22" s="56">
        <v>68</v>
      </c>
      <c r="D22" s="55">
        <v>29</v>
      </c>
      <c r="E22" s="56">
        <v>57</v>
      </c>
      <c r="F22" s="55">
        <v>32</v>
      </c>
      <c r="G22" s="56">
        <v>40</v>
      </c>
      <c r="H22" s="55">
        <v>50</v>
      </c>
      <c r="I22" s="56">
        <v>62</v>
      </c>
      <c r="J22" s="55">
        <v>45</v>
      </c>
      <c r="K22" s="56">
        <v>73</v>
      </c>
      <c r="L22" s="55">
        <v>47</v>
      </c>
      <c r="M22" s="12">
        <v>41</v>
      </c>
      <c r="N22" s="11">
        <v>49</v>
      </c>
      <c r="O22" s="61">
        <v>48</v>
      </c>
      <c r="P22" s="61">
        <v>51</v>
      </c>
      <c r="Q22" s="61">
        <v>34</v>
      </c>
      <c r="R22" s="61">
        <v>43</v>
      </c>
    </row>
    <row r="23" spans="1:18" x14ac:dyDescent="0.2">
      <c r="A23" s="46" t="s">
        <v>14</v>
      </c>
      <c r="B23" s="55">
        <v>9</v>
      </c>
      <c r="C23" s="56">
        <v>31</v>
      </c>
      <c r="D23" s="55">
        <v>60</v>
      </c>
      <c r="E23" s="56">
        <v>86</v>
      </c>
      <c r="F23" s="55">
        <v>77</v>
      </c>
      <c r="G23" s="56">
        <v>116</v>
      </c>
      <c r="H23" s="55">
        <v>123</v>
      </c>
      <c r="I23" s="56">
        <v>178</v>
      </c>
      <c r="J23" s="55">
        <v>91</v>
      </c>
      <c r="K23" s="56">
        <v>101</v>
      </c>
      <c r="L23" s="55">
        <v>161</v>
      </c>
      <c r="M23" s="12">
        <v>278</v>
      </c>
      <c r="N23" s="11">
        <v>265</v>
      </c>
      <c r="O23" s="61">
        <v>285</v>
      </c>
      <c r="P23" s="61">
        <v>374</v>
      </c>
      <c r="Q23" s="61">
        <v>302</v>
      </c>
      <c r="R23" s="61">
        <v>300</v>
      </c>
    </row>
    <row r="24" spans="1:18" x14ac:dyDescent="0.2">
      <c r="A24" s="46" t="s">
        <v>15</v>
      </c>
      <c r="B24" s="55">
        <v>13</v>
      </c>
      <c r="C24" s="56">
        <v>27</v>
      </c>
      <c r="D24" s="55">
        <v>18</v>
      </c>
      <c r="E24" s="56">
        <v>12</v>
      </c>
      <c r="F24" s="55">
        <v>15</v>
      </c>
      <c r="G24" s="56">
        <v>13</v>
      </c>
      <c r="H24" s="55">
        <v>8</v>
      </c>
      <c r="I24" s="56">
        <v>22</v>
      </c>
      <c r="J24" s="55">
        <v>5</v>
      </c>
      <c r="K24" s="56">
        <v>26</v>
      </c>
      <c r="L24" s="55">
        <v>19</v>
      </c>
      <c r="M24" s="12">
        <v>12</v>
      </c>
      <c r="N24" s="11">
        <v>19</v>
      </c>
      <c r="O24" s="61">
        <v>8</v>
      </c>
      <c r="P24" s="61">
        <v>15</v>
      </c>
      <c r="Q24" s="61">
        <v>9</v>
      </c>
      <c r="R24" s="61">
        <v>7</v>
      </c>
    </row>
    <row r="25" spans="1:18" x14ac:dyDescent="0.2">
      <c r="A25" s="46" t="s">
        <v>16</v>
      </c>
      <c r="B25" s="55">
        <v>815</v>
      </c>
      <c r="C25" s="56">
        <v>1245</v>
      </c>
      <c r="D25" s="55">
        <v>1167</v>
      </c>
      <c r="E25" s="56">
        <v>1789</v>
      </c>
      <c r="F25" s="55">
        <v>2235</v>
      </c>
      <c r="G25" s="56">
        <v>2714</v>
      </c>
      <c r="H25" s="55">
        <v>3238</v>
      </c>
      <c r="I25" s="56">
        <v>4242</v>
      </c>
      <c r="J25" s="55">
        <v>3594</v>
      </c>
      <c r="K25" s="56">
        <v>3816</v>
      </c>
      <c r="L25" s="55">
        <v>3818</v>
      </c>
      <c r="M25" s="12">
        <v>5728</v>
      </c>
      <c r="N25" s="11">
        <v>7971</v>
      </c>
      <c r="O25" s="61">
        <v>9286</v>
      </c>
      <c r="P25" s="61">
        <v>6875</v>
      </c>
      <c r="Q25" s="61">
        <v>4097</v>
      </c>
      <c r="R25" s="61">
        <v>3691</v>
      </c>
    </row>
    <row r="26" spans="1:18" x14ac:dyDescent="0.2">
      <c r="A26" s="46" t="s">
        <v>17</v>
      </c>
      <c r="B26" s="55">
        <v>347</v>
      </c>
      <c r="C26" s="56">
        <v>429</v>
      </c>
      <c r="D26" s="55">
        <v>296</v>
      </c>
      <c r="E26" s="56">
        <v>321</v>
      </c>
      <c r="F26" s="55">
        <v>279</v>
      </c>
      <c r="G26" s="56">
        <v>327</v>
      </c>
      <c r="H26" s="55">
        <v>340</v>
      </c>
      <c r="I26" s="56">
        <v>477</v>
      </c>
      <c r="J26" s="55">
        <v>344</v>
      </c>
      <c r="K26" s="56">
        <v>541</v>
      </c>
      <c r="L26" s="55">
        <v>489</v>
      </c>
      <c r="M26" s="12">
        <v>637</v>
      </c>
      <c r="N26" s="11">
        <v>838</v>
      </c>
      <c r="O26" s="61">
        <v>820</v>
      </c>
      <c r="P26" s="61">
        <v>763</v>
      </c>
      <c r="Q26" s="61">
        <v>724</v>
      </c>
      <c r="R26" s="61">
        <v>817</v>
      </c>
    </row>
    <row r="27" spans="1:18" x14ac:dyDescent="0.2">
      <c r="A27" s="46" t="s">
        <v>18</v>
      </c>
      <c r="B27" s="55">
        <v>354</v>
      </c>
      <c r="C27" s="56">
        <v>419</v>
      </c>
      <c r="D27" s="55">
        <v>333</v>
      </c>
      <c r="E27" s="56">
        <v>345</v>
      </c>
      <c r="F27" s="55">
        <v>295</v>
      </c>
      <c r="G27" s="56">
        <v>348</v>
      </c>
      <c r="H27" s="55">
        <v>363</v>
      </c>
      <c r="I27" s="56">
        <v>490</v>
      </c>
      <c r="J27" s="55">
        <v>356</v>
      </c>
      <c r="K27" s="56">
        <v>464</v>
      </c>
      <c r="L27" s="55">
        <v>567</v>
      </c>
      <c r="M27" s="12">
        <v>466</v>
      </c>
      <c r="N27" s="11">
        <v>516</v>
      </c>
      <c r="O27" s="61">
        <v>543</v>
      </c>
      <c r="P27" s="61">
        <v>647</v>
      </c>
      <c r="Q27" s="61">
        <v>525</v>
      </c>
      <c r="R27" s="61">
        <v>553</v>
      </c>
    </row>
    <row r="28" spans="1:18" x14ac:dyDescent="0.2">
      <c r="A28" s="46" t="s">
        <v>19</v>
      </c>
      <c r="B28" s="55">
        <v>168</v>
      </c>
      <c r="C28" s="56">
        <v>227</v>
      </c>
      <c r="D28" s="55">
        <v>158</v>
      </c>
      <c r="E28" s="56">
        <v>168</v>
      </c>
      <c r="F28" s="55">
        <v>134</v>
      </c>
      <c r="G28" s="56">
        <v>180</v>
      </c>
      <c r="H28" s="55">
        <v>159</v>
      </c>
      <c r="I28" s="56">
        <v>239</v>
      </c>
      <c r="J28" s="55">
        <v>212</v>
      </c>
      <c r="K28" s="56">
        <v>290</v>
      </c>
      <c r="L28" s="55">
        <v>289</v>
      </c>
      <c r="M28" s="12">
        <v>317</v>
      </c>
      <c r="N28" s="11">
        <v>337</v>
      </c>
      <c r="O28" s="61">
        <v>338</v>
      </c>
      <c r="P28" s="61">
        <v>352</v>
      </c>
      <c r="Q28" s="61">
        <v>318</v>
      </c>
      <c r="R28" s="61">
        <v>370</v>
      </c>
    </row>
    <row r="29" spans="1:18" x14ac:dyDescent="0.2">
      <c r="A29" s="46" t="s">
        <v>20</v>
      </c>
      <c r="B29" s="55">
        <v>172</v>
      </c>
      <c r="C29" s="56">
        <v>274</v>
      </c>
      <c r="D29" s="55">
        <v>206</v>
      </c>
      <c r="E29" s="56">
        <v>231</v>
      </c>
      <c r="F29" s="55">
        <v>210</v>
      </c>
      <c r="G29" s="56">
        <v>225</v>
      </c>
      <c r="H29" s="55">
        <v>260</v>
      </c>
      <c r="I29" s="56">
        <v>322</v>
      </c>
      <c r="J29" s="55">
        <v>312</v>
      </c>
      <c r="K29" s="56">
        <v>413</v>
      </c>
      <c r="L29" s="55">
        <v>489</v>
      </c>
      <c r="M29" s="12">
        <v>546</v>
      </c>
      <c r="N29" s="11">
        <v>715</v>
      </c>
      <c r="O29" s="61">
        <v>691</v>
      </c>
      <c r="P29" s="61">
        <v>658</v>
      </c>
      <c r="Q29" s="61">
        <v>734</v>
      </c>
      <c r="R29" s="61">
        <v>852</v>
      </c>
    </row>
    <row r="30" spans="1:18" s="25" customFormat="1" x14ac:dyDescent="0.2">
      <c r="A30" s="45" t="s">
        <v>21</v>
      </c>
      <c r="B30" s="8">
        <f t="shared" ref="B30:Q30" si="3">SUM(B31:B38)</f>
        <v>464</v>
      </c>
      <c r="C30" s="15">
        <f t="shared" si="3"/>
        <v>615</v>
      </c>
      <c r="D30" s="8">
        <f t="shared" si="3"/>
        <v>609</v>
      </c>
      <c r="E30" s="15">
        <f t="shared" si="3"/>
        <v>812</v>
      </c>
      <c r="F30" s="8">
        <f t="shared" si="3"/>
        <v>863</v>
      </c>
      <c r="G30" s="15">
        <f t="shared" si="3"/>
        <v>960</v>
      </c>
      <c r="H30" s="8">
        <f t="shared" si="3"/>
        <v>1113</v>
      </c>
      <c r="I30" s="15">
        <f t="shared" si="3"/>
        <v>1530</v>
      </c>
      <c r="J30" s="8">
        <f t="shared" si="3"/>
        <v>1230</v>
      </c>
      <c r="K30" s="15">
        <f t="shared" si="3"/>
        <v>1719</v>
      </c>
      <c r="L30" s="8">
        <f t="shared" si="3"/>
        <v>1934</v>
      </c>
      <c r="M30" s="15">
        <f t="shared" si="3"/>
        <v>2832</v>
      </c>
      <c r="N30" s="8">
        <f t="shared" si="3"/>
        <v>3733</v>
      </c>
      <c r="O30" s="37">
        <f t="shared" si="3"/>
        <v>4403</v>
      </c>
      <c r="P30" s="37">
        <f t="shared" si="3"/>
        <v>4540</v>
      </c>
      <c r="Q30" s="37">
        <f t="shared" si="3"/>
        <v>4142</v>
      </c>
      <c r="R30" s="37">
        <f t="shared" ref="R30" si="4">SUM(R31:R38)</f>
        <v>5504</v>
      </c>
    </row>
    <row r="31" spans="1:18" x14ac:dyDescent="0.2">
      <c r="A31" s="46" t="s">
        <v>22</v>
      </c>
      <c r="B31" s="55">
        <v>99</v>
      </c>
      <c r="C31" s="56">
        <v>113</v>
      </c>
      <c r="D31" s="55">
        <v>85</v>
      </c>
      <c r="E31" s="56">
        <v>68</v>
      </c>
      <c r="F31" s="55">
        <v>64</v>
      </c>
      <c r="G31" s="56">
        <v>87</v>
      </c>
      <c r="H31" s="55">
        <v>86</v>
      </c>
      <c r="I31" s="56">
        <v>106</v>
      </c>
      <c r="J31" s="55">
        <v>105</v>
      </c>
      <c r="K31" s="56">
        <v>161</v>
      </c>
      <c r="L31" s="55">
        <v>95</v>
      </c>
      <c r="M31" s="12">
        <v>135</v>
      </c>
      <c r="N31" s="11">
        <v>162</v>
      </c>
      <c r="O31" s="61">
        <v>166</v>
      </c>
      <c r="P31" s="61">
        <v>143</v>
      </c>
      <c r="Q31" s="61">
        <v>145</v>
      </c>
      <c r="R31" s="61">
        <v>132</v>
      </c>
    </row>
    <row r="32" spans="1:18" x14ac:dyDescent="0.2">
      <c r="A32" s="46" t="s">
        <v>23</v>
      </c>
      <c r="B32" s="55">
        <v>181</v>
      </c>
      <c r="C32" s="56">
        <v>285</v>
      </c>
      <c r="D32" s="55">
        <v>299</v>
      </c>
      <c r="E32" s="56">
        <v>461</v>
      </c>
      <c r="F32" s="55">
        <v>534</v>
      </c>
      <c r="G32" s="56">
        <v>575</v>
      </c>
      <c r="H32" s="55">
        <v>661</v>
      </c>
      <c r="I32" s="56">
        <v>771</v>
      </c>
      <c r="J32" s="55">
        <v>611</v>
      </c>
      <c r="K32" s="56">
        <v>967</v>
      </c>
      <c r="L32" s="55">
        <v>1098</v>
      </c>
      <c r="M32" s="12">
        <v>1519</v>
      </c>
      <c r="N32" s="11">
        <v>2172</v>
      </c>
      <c r="O32" s="61">
        <v>2459</v>
      </c>
      <c r="P32" s="61">
        <v>2541</v>
      </c>
      <c r="Q32" s="61">
        <v>2120</v>
      </c>
      <c r="R32" s="61">
        <v>3170</v>
      </c>
    </row>
    <row r="33" spans="1:18" x14ac:dyDescent="0.2">
      <c r="A33" s="46" t="s">
        <v>24</v>
      </c>
      <c r="B33" s="55">
        <v>4</v>
      </c>
      <c r="C33" s="56">
        <v>4</v>
      </c>
      <c r="D33" s="55">
        <v>3</v>
      </c>
      <c r="E33" s="56">
        <v>10</v>
      </c>
      <c r="F33" s="55">
        <v>6</v>
      </c>
      <c r="G33" s="56">
        <v>5</v>
      </c>
      <c r="H33" s="55">
        <v>10</v>
      </c>
      <c r="I33" s="56">
        <v>14</v>
      </c>
      <c r="J33" s="55">
        <v>17</v>
      </c>
      <c r="K33" s="56">
        <v>19</v>
      </c>
      <c r="L33" s="55">
        <v>22</v>
      </c>
      <c r="M33" s="12">
        <v>27</v>
      </c>
      <c r="N33" s="11">
        <v>34</v>
      </c>
      <c r="O33" s="61">
        <v>56</v>
      </c>
      <c r="P33" s="61">
        <v>54</v>
      </c>
      <c r="Q33" s="61">
        <v>44</v>
      </c>
      <c r="R33" s="61">
        <v>52</v>
      </c>
    </row>
    <row r="34" spans="1:18" x14ac:dyDescent="0.2">
      <c r="A34" s="46" t="s">
        <v>25</v>
      </c>
      <c r="B34" s="55">
        <v>6</v>
      </c>
      <c r="C34" s="56">
        <v>9</v>
      </c>
      <c r="D34" s="55">
        <v>12</v>
      </c>
      <c r="E34" s="56">
        <v>3</v>
      </c>
      <c r="F34" s="55">
        <v>24</v>
      </c>
      <c r="G34" s="56">
        <v>27</v>
      </c>
      <c r="H34" s="55">
        <v>19</v>
      </c>
      <c r="I34" s="56">
        <v>18</v>
      </c>
      <c r="J34" s="55">
        <v>22</v>
      </c>
      <c r="K34" s="56">
        <v>22</v>
      </c>
      <c r="L34" s="55">
        <v>27</v>
      </c>
      <c r="M34" s="12">
        <v>39</v>
      </c>
      <c r="N34" s="11">
        <v>50</v>
      </c>
      <c r="O34" s="61">
        <v>69</v>
      </c>
      <c r="P34" s="61">
        <v>64</v>
      </c>
      <c r="Q34" s="61">
        <v>74</v>
      </c>
      <c r="R34" s="61">
        <v>84</v>
      </c>
    </row>
    <row r="35" spans="1:18" x14ac:dyDescent="0.2">
      <c r="A35" s="46" t="s">
        <v>26</v>
      </c>
      <c r="B35" s="55">
        <v>127</v>
      </c>
      <c r="C35" s="56">
        <v>138</v>
      </c>
      <c r="D35" s="55">
        <v>115</v>
      </c>
      <c r="E35" s="56">
        <v>116</v>
      </c>
      <c r="F35" s="55">
        <v>101</v>
      </c>
      <c r="G35" s="56">
        <v>88</v>
      </c>
      <c r="H35" s="55">
        <v>122</v>
      </c>
      <c r="I35" s="56">
        <v>229</v>
      </c>
      <c r="J35" s="55">
        <v>164</v>
      </c>
      <c r="K35" s="56">
        <v>211</v>
      </c>
      <c r="L35" s="55">
        <v>349</v>
      </c>
      <c r="M35" s="12">
        <v>744</v>
      </c>
      <c r="N35" s="10">
        <v>908</v>
      </c>
      <c r="O35" s="38">
        <v>1173</v>
      </c>
      <c r="P35" s="61">
        <v>1250</v>
      </c>
      <c r="Q35" s="61">
        <v>1246</v>
      </c>
      <c r="R35" s="61">
        <v>1490</v>
      </c>
    </row>
    <row r="36" spans="1:18" x14ac:dyDescent="0.2">
      <c r="A36" s="46" t="s">
        <v>240</v>
      </c>
      <c r="B36" s="55"/>
      <c r="C36" s="56"/>
      <c r="D36" s="10" t="s">
        <v>241</v>
      </c>
      <c r="E36" s="12">
        <v>3</v>
      </c>
      <c r="F36" s="10" t="s">
        <v>38</v>
      </c>
      <c r="G36" s="12">
        <v>3</v>
      </c>
      <c r="H36" s="10">
        <v>4</v>
      </c>
      <c r="I36" s="12" t="s">
        <v>38</v>
      </c>
      <c r="J36" s="10">
        <v>6</v>
      </c>
      <c r="K36" s="12">
        <v>9</v>
      </c>
      <c r="L36" s="10" t="s">
        <v>38</v>
      </c>
      <c r="M36" s="12">
        <v>12</v>
      </c>
      <c r="N36" s="11">
        <v>9</v>
      </c>
      <c r="O36" s="61">
        <v>19</v>
      </c>
      <c r="P36" s="61">
        <v>14</v>
      </c>
      <c r="Q36" s="61">
        <v>12</v>
      </c>
      <c r="R36" s="61">
        <v>14</v>
      </c>
    </row>
    <row r="37" spans="1:18" x14ac:dyDescent="0.2">
      <c r="A37" s="46" t="s">
        <v>27</v>
      </c>
      <c r="B37" s="55">
        <v>5</v>
      </c>
      <c r="C37" s="56">
        <v>8</v>
      </c>
      <c r="D37" s="55">
        <v>5</v>
      </c>
      <c r="E37" s="56">
        <v>12</v>
      </c>
      <c r="F37" s="55">
        <v>11</v>
      </c>
      <c r="G37" s="56">
        <v>12</v>
      </c>
      <c r="H37" s="55">
        <v>18</v>
      </c>
      <c r="I37" s="56">
        <v>23</v>
      </c>
      <c r="J37" s="55">
        <v>18</v>
      </c>
      <c r="K37" s="56">
        <v>24</v>
      </c>
      <c r="L37" s="55">
        <v>35</v>
      </c>
      <c r="M37" s="12">
        <v>43</v>
      </c>
      <c r="N37" s="11">
        <v>53</v>
      </c>
      <c r="O37" s="61">
        <v>80</v>
      </c>
      <c r="P37" s="61">
        <v>72</v>
      </c>
      <c r="Q37" s="61">
        <v>63</v>
      </c>
      <c r="R37" s="61">
        <v>89</v>
      </c>
    </row>
    <row r="38" spans="1:18" x14ac:dyDescent="0.2">
      <c r="A38" s="46" t="s">
        <v>28</v>
      </c>
      <c r="B38" s="55">
        <v>42</v>
      </c>
      <c r="C38" s="56">
        <v>58</v>
      </c>
      <c r="D38" s="55">
        <v>90</v>
      </c>
      <c r="E38" s="56">
        <v>139</v>
      </c>
      <c r="F38" s="55">
        <v>123</v>
      </c>
      <c r="G38" s="56">
        <v>163</v>
      </c>
      <c r="H38" s="55">
        <v>193</v>
      </c>
      <c r="I38" s="56">
        <v>369</v>
      </c>
      <c r="J38" s="55">
        <v>287</v>
      </c>
      <c r="K38" s="56">
        <v>306</v>
      </c>
      <c r="L38" s="55">
        <v>308</v>
      </c>
      <c r="M38" s="12">
        <v>313</v>
      </c>
      <c r="N38" s="10">
        <v>345</v>
      </c>
      <c r="O38" s="38">
        <v>381</v>
      </c>
      <c r="P38" s="61">
        <v>402</v>
      </c>
      <c r="Q38" s="61">
        <v>438</v>
      </c>
      <c r="R38" s="61">
        <v>473</v>
      </c>
    </row>
    <row r="39" spans="1:18" s="25" customFormat="1" x14ac:dyDescent="0.2">
      <c r="A39" s="45" t="s">
        <v>29</v>
      </c>
      <c r="B39" s="8">
        <f t="shared" ref="B39:Q39" si="5">SUM(B40:B46)</f>
        <v>4374</v>
      </c>
      <c r="C39" s="15">
        <f t="shared" si="5"/>
        <v>5971</v>
      </c>
      <c r="D39" s="8">
        <f t="shared" si="5"/>
        <v>6562</v>
      </c>
      <c r="E39" s="15">
        <f t="shared" si="5"/>
        <v>6927</v>
      </c>
      <c r="F39" s="8">
        <f t="shared" si="5"/>
        <v>5768</v>
      </c>
      <c r="G39" s="15">
        <f t="shared" si="5"/>
        <v>7609</v>
      </c>
      <c r="H39" s="8">
        <f t="shared" si="5"/>
        <v>9361</v>
      </c>
      <c r="I39" s="15">
        <f t="shared" si="5"/>
        <v>11783</v>
      </c>
      <c r="J39" s="8">
        <f t="shared" si="5"/>
        <v>9713</v>
      </c>
      <c r="K39" s="15">
        <f t="shared" si="5"/>
        <v>11923</v>
      </c>
      <c r="L39" s="8">
        <f t="shared" si="5"/>
        <v>14387</v>
      </c>
      <c r="M39" s="15">
        <f t="shared" si="5"/>
        <v>13843</v>
      </c>
      <c r="N39" s="8">
        <f t="shared" si="5"/>
        <v>13278</v>
      </c>
      <c r="O39" s="37">
        <f t="shared" si="5"/>
        <v>13866</v>
      </c>
      <c r="P39" s="37">
        <f t="shared" si="5"/>
        <v>13453</v>
      </c>
      <c r="Q39" s="37">
        <f t="shared" si="5"/>
        <v>11712</v>
      </c>
      <c r="R39" s="37">
        <f t="shared" ref="R39" si="6">SUM(R40:R46)</f>
        <v>12819</v>
      </c>
    </row>
    <row r="40" spans="1:18" x14ac:dyDescent="0.2">
      <c r="A40" s="46" t="s">
        <v>30</v>
      </c>
      <c r="B40" s="55">
        <v>277</v>
      </c>
      <c r="C40" s="56">
        <v>426</v>
      </c>
      <c r="D40" s="55">
        <v>469</v>
      </c>
      <c r="E40" s="56">
        <v>615</v>
      </c>
      <c r="F40" s="55">
        <v>493</v>
      </c>
      <c r="G40" s="56">
        <v>616</v>
      </c>
      <c r="H40" s="55">
        <v>722</v>
      </c>
      <c r="I40" s="56">
        <v>825</v>
      </c>
      <c r="J40" s="55">
        <v>578</v>
      </c>
      <c r="K40" s="56">
        <v>894</v>
      </c>
      <c r="L40" s="55">
        <v>1024</v>
      </c>
      <c r="M40" s="12">
        <v>808</v>
      </c>
      <c r="N40" s="11">
        <v>773</v>
      </c>
      <c r="O40" s="61">
        <v>891</v>
      </c>
      <c r="P40" s="61">
        <v>841</v>
      </c>
      <c r="Q40" s="61">
        <v>928</v>
      </c>
      <c r="R40" s="61">
        <v>943</v>
      </c>
    </row>
    <row r="41" spans="1:18" x14ac:dyDescent="0.2">
      <c r="A41" s="46" t="s">
        <v>31</v>
      </c>
      <c r="B41" s="55">
        <v>2680</v>
      </c>
      <c r="C41" s="56">
        <v>3486</v>
      </c>
      <c r="D41" s="55">
        <v>3779</v>
      </c>
      <c r="E41" s="56">
        <v>3698</v>
      </c>
      <c r="F41" s="55">
        <v>2922</v>
      </c>
      <c r="G41" s="56">
        <v>3726</v>
      </c>
      <c r="H41" s="55">
        <v>4061</v>
      </c>
      <c r="I41" s="56">
        <v>4271</v>
      </c>
      <c r="J41" s="55">
        <v>3231</v>
      </c>
      <c r="K41" s="56">
        <v>4165</v>
      </c>
      <c r="L41" s="55">
        <v>5224</v>
      </c>
      <c r="M41" s="12">
        <v>5860</v>
      </c>
      <c r="N41" s="11">
        <v>5848</v>
      </c>
      <c r="O41" s="61">
        <v>6191</v>
      </c>
      <c r="P41" s="61">
        <v>6213</v>
      </c>
      <c r="Q41" s="61">
        <v>5094</v>
      </c>
      <c r="R41" s="61">
        <v>5693</v>
      </c>
    </row>
    <row r="42" spans="1:18" x14ac:dyDescent="0.2">
      <c r="A42" s="46" t="s">
        <v>32</v>
      </c>
      <c r="B42" s="55">
        <v>153</v>
      </c>
      <c r="C42" s="56">
        <v>181</v>
      </c>
      <c r="D42" s="55">
        <v>171</v>
      </c>
      <c r="E42" s="56">
        <v>163</v>
      </c>
      <c r="F42" s="55">
        <v>112</v>
      </c>
      <c r="G42" s="56">
        <v>130</v>
      </c>
      <c r="H42" s="55">
        <v>173</v>
      </c>
      <c r="I42" s="56">
        <v>142</v>
      </c>
      <c r="J42" s="55">
        <v>136</v>
      </c>
      <c r="K42" s="56">
        <v>198</v>
      </c>
      <c r="L42" s="55">
        <v>249</v>
      </c>
      <c r="M42" s="12">
        <v>173</v>
      </c>
      <c r="N42" s="11">
        <v>180</v>
      </c>
      <c r="O42" s="61">
        <v>195</v>
      </c>
      <c r="P42" s="61">
        <v>206</v>
      </c>
      <c r="Q42" s="61">
        <v>228</v>
      </c>
      <c r="R42" s="61">
        <v>193</v>
      </c>
    </row>
    <row r="43" spans="1:18" x14ac:dyDescent="0.2">
      <c r="A43" s="46" t="s">
        <v>33</v>
      </c>
      <c r="B43" s="55">
        <v>854</v>
      </c>
      <c r="C43" s="56">
        <v>1197</v>
      </c>
      <c r="D43" s="55">
        <v>1247</v>
      </c>
      <c r="E43" s="56">
        <v>1274</v>
      </c>
      <c r="F43" s="55">
        <v>1283</v>
      </c>
      <c r="G43" s="56">
        <v>1841</v>
      </c>
      <c r="H43" s="55">
        <v>2628</v>
      </c>
      <c r="I43" s="56">
        <v>3643</v>
      </c>
      <c r="J43" s="55">
        <v>2684</v>
      </c>
      <c r="K43" s="56">
        <v>3383</v>
      </c>
      <c r="L43" s="55">
        <v>4556</v>
      </c>
      <c r="M43" s="12">
        <v>3710</v>
      </c>
      <c r="N43" s="11">
        <v>3656</v>
      </c>
      <c r="O43" s="61">
        <v>3872</v>
      </c>
      <c r="P43" s="61">
        <v>3768</v>
      </c>
      <c r="Q43" s="61">
        <v>3538</v>
      </c>
      <c r="R43" s="61">
        <v>3805</v>
      </c>
    </row>
    <row r="44" spans="1:18" x14ac:dyDescent="0.2">
      <c r="A44" s="46" t="s">
        <v>243</v>
      </c>
      <c r="B44" s="55"/>
      <c r="C44" s="56"/>
      <c r="D44" s="55"/>
      <c r="E44" s="56"/>
      <c r="F44" s="55" t="s">
        <v>198</v>
      </c>
      <c r="G44" s="56" t="s">
        <v>198</v>
      </c>
      <c r="H44" s="55" t="s">
        <v>198</v>
      </c>
      <c r="I44" s="56" t="s">
        <v>198</v>
      </c>
      <c r="J44" s="55" t="s">
        <v>198</v>
      </c>
      <c r="K44" s="56" t="s">
        <v>198</v>
      </c>
      <c r="L44" s="55" t="s">
        <v>198</v>
      </c>
      <c r="M44" s="12" t="s">
        <v>198</v>
      </c>
      <c r="N44" s="11" t="s">
        <v>241</v>
      </c>
      <c r="O44" s="61">
        <v>81</v>
      </c>
      <c r="P44" s="61">
        <v>139</v>
      </c>
      <c r="Q44" s="61">
        <v>132</v>
      </c>
      <c r="R44" s="61">
        <v>131</v>
      </c>
    </row>
    <row r="45" spans="1:18" x14ac:dyDescent="0.2">
      <c r="A45" s="46" t="s">
        <v>34</v>
      </c>
      <c r="B45" s="55">
        <v>281</v>
      </c>
      <c r="C45" s="56">
        <v>514</v>
      </c>
      <c r="D45" s="55">
        <v>739</v>
      </c>
      <c r="E45" s="56">
        <v>1012</v>
      </c>
      <c r="F45" s="55">
        <v>839</v>
      </c>
      <c r="G45" s="56">
        <v>1104</v>
      </c>
      <c r="H45" s="55">
        <v>1551</v>
      </c>
      <c r="I45" s="56">
        <v>2587</v>
      </c>
      <c r="J45" s="55">
        <v>2785</v>
      </c>
      <c r="K45" s="56">
        <v>2893</v>
      </c>
      <c r="L45" s="55">
        <v>2855</v>
      </c>
      <c r="M45" s="12">
        <v>2885</v>
      </c>
      <c r="N45" s="11">
        <v>2444</v>
      </c>
      <c r="O45" s="61">
        <v>2291</v>
      </c>
      <c r="P45" s="61">
        <v>1924</v>
      </c>
      <c r="Q45" s="61">
        <v>1482</v>
      </c>
      <c r="R45" s="61">
        <v>1740</v>
      </c>
    </row>
    <row r="46" spans="1:18" x14ac:dyDescent="0.2">
      <c r="A46" s="46" t="s">
        <v>35</v>
      </c>
      <c r="B46" s="55">
        <v>129</v>
      </c>
      <c r="C46" s="56">
        <v>167</v>
      </c>
      <c r="D46" s="55">
        <v>157</v>
      </c>
      <c r="E46" s="56">
        <v>165</v>
      </c>
      <c r="F46" s="55">
        <v>119</v>
      </c>
      <c r="G46" s="56">
        <v>192</v>
      </c>
      <c r="H46" s="55">
        <v>226</v>
      </c>
      <c r="I46" s="56">
        <v>315</v>
      </c>
      <c r="J46" s="55">
        <v>299</v>
      </c>
      <c r="K46" s="56">
        <v>390</v>
      </c>
      <c r="L46" s="55">
        <v>479</v>
      </c>
      <c r="M46" s="12">
        <v>407</v>
      </c>
      <c r="N46" s="11">
        <v>377</v>
      </c>
      <c r="O46" s="61">
        <v>345</v>
      </c>
      <c r="P46" s="61">
        <v>362</v>
      </c>
      <c r="Q46" s="61">
        <v>310</v>
      </c>
      <c r="R46" s="61">
        <v>314</v>
      </c>
    </row>
    <row r="47" spans="1:18" x14ac:dyDescent="0.2">
      <c r="A47" s="45" t="s">
        <v>36</v>
      </c>
      <c r="B47" s="8">
        <f t="shared" ref="B47:Q47" si="7">SUM(B48:B52)</f>
        <v>1435</v>
      </c>
      <c r="C47" s="15">
        <f t="shared" si="7"/>
        <v>2002</v>
      </c>
      <c r="D47" s="8">
        <f t="shared" si="7"/>
        <v>1496</v>
      </c>
      <c r="E47" s="15">
        <f t="shared" si="7"/>
        <v>1556</v>
      </c>
      <c r="F47" s="8">
        <f t="shared" si="7"/>
        <v>1300</v>
      </c>
      <c r="G47" s="15">
        <f t="shared" si="7"/>
        <v>1484</v>
      </c>
      <c r="H47" s="8">
        <f t="shared" si="7"/>
        <v>1531</v>
      </c>
      <c r="I47" s="15">
        <f t="shared" si="7"/>
        <v>2276</v>
      </c>
      <c r="J47" s="8">
        <f t="shared" si="7"/>
        <v>2106</v>
      </c>
      <c r="K47" s="15">
        <f t="shared" si="7"/>
        <v>3050</v>
      </c>
      <c r="L47" s="8">
        <f t="shared" si="7"/>
        <v>2501</v>
      </c>
      <c r="M47" s="15">
        <f t="shared" si="7"/>
        <v>2627</v>
      </c>
      <c r="N47" s="8">
        <f t="shared" si="7"/>
        <v>2630</v>
      </c>
      <c r="O47" s="37">
        <f t="shared" si="7"/>
        <v>2364</v>
      </c>
      <c r="P47" s="37">
        <f t="shared" si="7"/>
        <v>2377</v>
      </c>
      <c r="Q47" s="37">
        <f t="shared" si="7"/>
        <v>2153</v>
      </c>
      <c r="R47" s="37">
        <f t="shared" ref="R47" si="8">SUM(R48:R52)</f>
        <v>2631</v>
      </c>
    </row>
    <row r="48" spans="1:18" x14ac:dyDescent="0.2">
      <c r="A48" s="46" t="s">
        <v>37</v>
      </c>
      <c r="B48" s="55">
        <v>4</v>
      </c>
      <c r="C48" s="56">
        <v>8</v>
      </c>
      <c r="D48" s="55">
        <v>7</v>
      </c>
      <c r="E48" s="56">
        <v>4</v>
      </c>
      <c r="F48" s="55">
        <v>12</v>
      </c>
      <c r="G48" s="56">
        <v>5</v>
      </c>
      <c r="H48" s="55">
        <v>9</v>
      </c>
      <c r="I48" s="56">
        <v>17</v>
      </c>
      <c r="J48" s="55" t="s">
        <v>38</v>
      </c>
      <c r="K48" s="56">
        <v>18</v>
      </c>
      <c r="L48" s="55">
        <v>17</v>
      </c>
      <c r="M48" s="12">
        <v>24</v>
      </c>
      <c r="N48" s="11">
        <v>9</v>
      </c>
      <c r="O48" s="61">
        <v>11</v>
      </c>
      <c r="P48" s="61">
        <v>29</v>
      </c>
      <c r="Q48" s="61">
        <v>24</v>
      </c>
      <c r="R48" s="61">
        <v>28</v>
      </c>
    </row>
    <row r="49" spans="1:18" x14ac:dyDescent="0.2">
      <c r="A49" s="46" t="s">
        <v>39</v>
      </c>
      <c r="B49" s="55" t="s">
        <v>38</v>
      </c>
      <c r="C49" s="56">
        <v>5</v>
      </c>
      <c r="D49" s="55">
        <v>3</v>
      </c>
      <c r="E49" s="56">
        <v>5</v>
      </c>
      <c r="F49" s="55">
        <v>6</v>
      </c>
      <c r="G49" s="56">
        <v>8</v>
      </c>
      <c r="H49" s="55">
        <v>4</v>
      </c>
      <c r="I49" s="56">
        <v>7</v>
      </c>
      <c r="J49" s="55">
        <v>11</v>
      </c>
      <c r="K49" s="56">
        <v>6</v>
      </c>
      <c r="L49" s="55" t="s">
        <v>38</v>
      </c>
      <c r="M49" s="12">
        <v>7</v>
      </c>
      <c r="N49" s="11">
        <v>11</v>
      </c>
      <c r="O49" s="61">
        <v>7</v>
      </c>
      <c r="P49" s="61">
        <v>10</v>
      </c>
      <c r="Q49" s="61">
        <v>8</v>
      </c>
      <c r="R49" s="61">
        <v>11</v>
      </c>
    </row>
    <row r="50" spans="1:18" x14ac:dyDescent="0.2">
      <c r="A50" s="46" t="s">
        <v>40</v>
      </c>
      <c r="B50" s="55">
        <v>10</v>
      </c>
      <c r="C50" s="56">
        <v>13</v>
      </c>
      <c r="D50" s="55">
        <v>15</v>
      </c>
      <c r="E50" s="56">
        <v>13</v>
      </c>
      <c r="F50" s="55">
        <v>13</v>
      </c>
      <c r="G50" s="56">
        <v>13</v>
      </c>
      <c r="H50" s="55">
        <v>18</v>
      </c>
      <c r="I50" s="56">
        <v>17</v>
      </c>
      <c r="J50" s="55">
        <v>22</v>
      </c>
      <c r="K50" s="56">
        <v>38</v>
      </c>
      <c r="L50" s="55">
        <v>27</v>
      </c>
      <c r="M50" s="12">
        <v>38</v>
      </c>
      <c r="N50" s="11">
        <v>29</v>
      </c>
      <c r="O50" s="61">
        <v>42</v>
      </c>
      <c r="P50" s="61">
        <v>40</v>
      </c>
      <c r="Q50" s="61">
        <v>31</v>
      </c>
      <c r="R50" s="61">
        <v>42</v>
      </c>
    </row>
    <row r="51" spans="1:18" x14ac:dyDescent="0.2">
      <c r="A51" s="46" t="s">
        <v>41</v>
      </c>
      <c r="B51" s="55">
        <v>1416</v>
      </c>
      <c r="C51" s="56">
        <v>1965</v>
      </c>
      <c r="D51" s="55">
        <v>1468</v>
      </c>
      <c r="E51" s="56">
        <v>1526</v>
      </c>
      <c r="F51" s="55">
        <v>1262</v>
      </c>
      <c r="G51" s="56">
        <v>1453</v>
      </c>
      <c r="H51" s="55">
        <v>1495</v>
      </c>
      <c r="I51" s="56">
        <v>2225</v>
      </c>
      <c r="J51" s="55">
        <v>2069</v>
      </c>
      <c r="K51" s="56">
        <v>2980</v>
      </c>
      <c r="L51" s="55">
        <v>2436</v>
      </c>
      <c r="M51" s="12">
        <v>2550</v>
      </c>
      <c r="N51" s="11">
        <v>2566</v>
      </c>
      <c r="O51" s="61">
        <v>2294</v>
      </c>
      <c r="P51" s="61">
        <v>2283</v>
      </c>
      <c r="Q51" s="61">
        <v>2083</v>
      </c>
      <c r="R51" s="61">
        <v>2538</v>
      </c>
    </row>
    <row r="52" spans="1:18" x14ac:dyDescent="0.2">
      <c r="A52" s="46" t="s">
        <v>42</v>
      </c>
      <c r="B52" s="55">
        <v>5</v>
      </c>
      <c r="C52" s="56">
        <v>11</v>
      </c>
      <c r="D52" s="55">
        <v>3</v>
      </c>
      <c r="E52" s="56">
        <v>8</v>
      </c>
      <c r="F52" s="55">
        <v>7</v>
      </c>
      <c r="G52" s="56">
        <v>5</v>
      </c>
      <c r="H52" s="55">
        <v>5</v>
      </c>
      <c r="I52" s="56">
        <v>10</v>
      </c>
      <c r="J52" s="55">
        <v>4</v>
      </c>
      <c r="K52" s="56">
        <v>8</v>
      </c>
      <c r="L52" s="55">
        <v>21</v>
      </c>
      <c r="M52" s="12">
        <v>8</v>
      </c>
      <c r="N52" s="11">
        <v>15</v>
      </c>
      <c r="O52" s="61">
        <v>10</v>
      </c>
      <c r="P52" s="61">
        <v>15</v>
      </c>
      <c r="Q52" s="61">
        <v>7</v>
      </c>
      <c r="R52" s="61">
        <v>12</v>
      </c>
    </row>
    <row r="53" spans="1:18" s="25" customFormat="1" x14ac:dyDescent="0.2">
      <c r="A53" s="45" t="s">
        <v>43</v>
      </c>
      <c r="B53" s="8">
        <f t="shared" ref="B53:Q53" si="9">SUM(B54:B69)</f>
        <v>8156</v>
      </c>
      <c r="C53" s="15">
        <f t="shared" si="9"/>
        <v>9799</v>
      </c>
      <c r="D53" s="8">
        <f t="shared" si="9"/>
        <v>8950</v>
      </c>
      <c r="E53" s="15">
        <f t="shared" si="9"/>
        <v>13458</v>
      </c>
      <c r="F53" s="8">
        <f t="shared" si="9"/>
        <v>11723</v>
      </c>
      <c r="G53" s="15">
        <f t="shared" si="9"/>
        <v>14233</v>
      </c>
      <c r="H53" s="8">
        <f t="shared" si="9"/>
        <v>15602</v>
      </c>
      <c r="I53" s="15">
        <f t="shared" si="9"/>
        <v>20823</v>
      </c>
      <c r="J53" s="8">
        <f t="shared" si="9"/>
        <v>16284</v>
      </c>
      <c r="K53" s="15">
        <f t="shared" si="9"/>
        <v>21638</v>
      </c>
      <c r="L53" s="8">
        <f t="shared" si="9"/>
        <v>23356</v>
      </c>
      <c r="M53" s="15">
        <f t="shared" si="9"/>
        <v>23373</v>
      </c>
      <c r="N53" s="8">
        <f t="shared" si="9"/>
        <v>25860</v>
      </c>
      <c r="O53" s="37">
        <f t="shared" si="9"/>
        <v>27667</v>
      </c>
      <c r="P53" s="37">
        <f t="shared" si="9"/>
        <v>27417</v>
      </c>
      <c r="Q53" s="37">
        <f t="shared" si="9"/>
        <v>24850</v>
      </c>
      <c r="R53" s="37">
        <f t="shared" ref="R53" si="10">SUM(R54:R69)</f>
        <v>28677</v>
      </c>
    </row>
    <row r="54" spans="1:18" x14ac:dyDescent="0.2">
      <c r="A54" s="46" t="s">
        <v>44</v>
      </c>
      <c r="B54" s="55">
        <v>35</v>
      </c>
      <c r="C54" s="56">
        <v>23</v>
      </c>
      <c r="D54" s="55">
        <v>19</v>
      </c>
      <c r="E54" s="56">
        <v>25</v>
      </c>
      <c r="F54" s="55">
        <v>27</v>
      </c>
      <c r="G54" s="56">
        <v>42</v>
      </c>
      <c r="H54" s="55">
        <v>56</v>
      </c>
      <c r="I54" s="56">
        <v>64</v>
      </c>
      <c r="J54" s="55">
        <v>61</v>
      </c>
      <c r="K54" s="56">
        <v>79</v>
      </c>
      <c r="L54" s="55">
        <v>119</v>
      </c>
      <c r="M54" s="12">
        <v>127</v>
      </c>
      <c r="N54" s="11">
        <v>183</v>
      </c>
      <c r="O54" s="61">
        <v>210</v>
      </c>
      <c r="P54" s="61">
        <v>206</v>
      </c>
      <c r="Q54" s="61">
        <v>229</v>
      </c>
      <c r="R54" s="61">
        <v>310</v>
      </c>
    </row>
    <row r="55" spans="1:18" x14ac:dyDescent="0.2">
      <c r="A55" s="46" t="s">
        <v>45</v>
      </c>
      <c r="B55" s="55">
        <v>8</v>
      </c>
      <c r="C55" s="56">
        <v>16</v>
      </c>
      <c r="D55" s="55">
        <v>10</v>
      </c>
      <c r="E55" s="56">
        <v>7</v>
      </c>
      <c r="F55" s="55">
        <v>12</v>
      </c>
      <c r="G55" s="56">
        <v>19</v>
      </c>
      <c r="H55" s="55">
        <v>26</v>
      </c>
      <c r="I55" s="56">
        <v>51</v>
      </c>
      <c r="J55" s="55">
        <v>37</v>
      </c>
      <c r="K55" s="56">
        <v>48</v>
      </c>
      <c r="L55" s="55">
        <v>90</v>
      </c>
      <c r="M55" s="12">
        <v>112</v>
      </c>
      <c r="N55" s="11">
        <v>163</v>
      </c>
      <c r="O55" s="61">
        <v>166</v>
      </c>
      <c r="P55" s="61">
        <v>230</v>
      </c>
      <c r="Q55" s="61">
        <v>235</v>
      </c>
      <c r="R55" s="61">
        <v>307</v>
      </c>
    </row>
    <row r="56" spans="1:18" x14ac:dyDescent="0.2">
      <c r="A56" s="46" t="s">
        <v>46</v>
      </c>
      <c r="B56" s="55">
        <v>849</v>
      </c>
      <c r="C56" s="56">
        <v>732</v>
      </c>
      <c r="D56" s="55">
        <v>577</v>
      </c>
      <c r="E56" s="56">
        <v>683</v>
      </c>
      <c r="F56" s="55">
        <v>429</v>
      </c>
      <c r="G56" s="56">
        <v>635</v>
      </c>
      <c r="H56" s="55">
        <v>933</v>
      </c>
      <c r="I56" s="56">
        <v>1126</v>
      </c>
      <c r="J56" s="55">
        <v>1223</v>
      </c>
      <c r="K56" s="56">
        <v>1265</v>
      </c>
      <c r="L56" s="55">
        <v>903</v>
      </c>
      <c r="M56" s="12">
        <v>675</v>
      </c>
      <c r="N56" s="11">
        <v>974</v>
      </c>
      <c r="O56" s="61">
        <v>1037</v>
      </c>
      <c r="P56" s="61">
        <v>1014</v>
      </c>
      <c r="Q56" s="61">
        <v>979</v>
      </c>
      <c r="R56" s="61">
        <v>1054</v>
      </c>
    </row>
    <row r="57" spans="1:18" x14ac:dyDescent="0.2">
      <c r="A57" s="46" t="s">
        <v>47</v>
      </c>
      <c r="B57" s="55">
        <v>121</v>
      </c>
      <c r="C57" s="56">
        <v>184</v>
      </c>
      <c r="D57" s="55">
        <v>171</v>
      </c>
      <c r="E57" s="56">
        <v>271</v>
      </c>
      <c r="F57" s="55">
        <v>264</v>
      </c>
      <c r="G57" s="56">
        <v>317</v>
      </c>
      <c r="H57" s="55">
        <v>324</v>
      </c>
      <c r="I57" s="56">
        <v>491</v>
      </c>
      <c r="J57" s="55">
        <v>382</v>
      </c>
      <c r="K57" s="56">
        <v>479</v>
      </c>
      <c r="L57" s="55">
        <v>589</v>
      </c>
      <c r="M57" s="12">
        <v>549</v>
      </c>
      <c r="N57" s="11">
        <v>694</v>
      </c>
      <c r="O57" s="61">
        <v>868</v>
      </c>
      <c r="P57" s="61">
        <v>958</v>
      </c>
      <c r="Q57" s="61">
        <v>910</v>
      </c>
      <c r="R57" s="61">
        <v>1078</v>
      </c>
    </row>
    <row r="58" spans="1:18" x14ac:dyDescent="0.2">
      <c r="A58" s="46" t="s">
        <v>48</v>
      </c>
      <c r="B58" s="55">
        <v>68</v>
      </c>
      <c r="C58" s="56">
        <v>81</v>
      </c>
      <c r="D58" s="55">
        <v>69</v>
      </c>
      <c r="E58" s="56">
        <v>135</v>
      </c>
      <c r="F58" s="55">
        <v>113</v>
      </c>
      <c r="G58" s="56">
        <v>136</v>
      </c>
      <c r="H58" s="55">
        <v>189</v>
      </c>
      <c r="I58" s="56">
        <v>286</v>
      </c>
      <c r="J58" s="55">
        <v>246</v>
      </c>
      <c r="K58" s="56">
        <v>330</v>
      </c>
      <c r="L58" s="55">
        <v>419</v>
      </c>
      <c r="M58" s="12">
        <v>444</v>
      </c>
      <c r="N58" s="11">
        <v>505</v>
      </c>
      <c r="O58" s="61">
        <v>556</v>
      </c>
      <c r="P58" s="61">
        <v>573</v>
      </c>
      <c r="Q58" s="61">
        <v>510</v>
      </c>
      <c r="R58" s="61">
        <v>685</v>
      </c>
    </row>
    <row r="59" spans="1:18" x14ac:dyDescent="0.2">
      <c r="A59" s="46" t="s">
        <v>49</v>
      </c>
      <c r="B59" s="55">
        <v>1546</v>
      </c>
      <c r="C59" s="56">
        <v>2032</v>
      </c>
      <c r="D59" s="55">
        <v>1828</v>
      </c>
      <c r="E59" s="56">
        <v>3326</v>
      </c>
      <c r="F59" s="55">
        <v>2831</v>
      </c>
      <c r="G59" s="56">
        <v>3577</v>
      </c>
      <c r="H59" s="55">
        <v>3561</v>
      </c>
      <c r="I59" s="56">
        <v>4760</v>
      </c>
      <c r="J59" s="55">
        <v>3181</v>
      </c>
      <c r="K59" s="56">
        <v>4557</v>
      </c>
      <c r="L59" s="55">
        <v>4819</v>
      </c>
      <c r="M59" s="12">
        <v>4211</v>
      </c>
      <c r="N59" s="11">
        <v>4690</v>
      </c>
      <c r="O59" s="61">
        <v>5344</v>
      </c>
      <c r="P59" s="61">
        <v>5105</v>
      </c>
      <c r="Q59" s="61">
        <v>5108</v>
      </c>
      <c r="R59" s="61">
        <v>6033</v>
      </c>
    </row>
    <row r="60" spans="1:18" x14ac:dyDescent="0.2">
      <c r="A60" s="46" t="s">
        <v>50</v>
      </c>
      <c r="B60" s="55">
        <v>42</v>
      </c>
      <c r="C60" s="56">
        <v>70</v>
      </c>
      <c r="D60" s="55">
        <v>67</v>
      </c>
      <c r="E60" s="56">
        <v>111</v>
      </c>
      <c r="F60" s="55">
        <v>81</v>
      </c>
      <c r="G60" s="56">
        <v>124</v>
      </c>
      <c r="H60" s="55">
        <v>137</v>
      </c>
      <c r="I60" s="56">
        <v>194</v>
      </c>
      <c r="J60" s="55">
        <v>191</v>
      </c>
      <c r="K60" s="56">
        <v>225</v>
      </c>
      <c r="L60" s="55">
        <v>304</v>
      </c>
      <c r="M60" s="12">
        <v>418</v>
      </c>
      <c r="N60" s="11">
        <v>575</v>
      </c>
      <c r="O60" s="61">
        <v>787</v>
      </c>
      <c r="P60" s="61">
        <v>958</v>
      </c>
      <c r="Q60" s="61">
        <v>908</v>
      </c>
      <c r="R60" s="61">
        <v>999</v>
      </c>
    </row>
    <row r="61" spans="1:18" x14ac:dyDescent="0.2">
      <c r="A61" s="46" t="s">
        <v>51</v>
      </c>
      <c r="B61" s="55">
        <v>167</v>
      </c>
      <c r="C61" s="56">
        <v>20</v>
      </c>
      <c r="D61" s="55">
        <v>6</v>
      </c>
      <c r="E61" s="56">
        <v>14</v>
      </c>
      <c r="F61" s="55">
        <v>15</v>
      </c>
      <c r="G61" s="56">
        <v>10</v>
      </c>
      <c r="H61" s="55">
        <v>10</v>
      </c>
      <c r="I61" s="56">
        <v>14</v>
      </c>
      <c r="J61" s="55">
        <v>5</v>
      </c>
      <c r="K61" s="56">
        <v>14</v>
      </c>
      <c r="L61" s="55">
        <v>17</v>
      </c>
      <c r="M61" s="12">
        <v>17</v>
      </c>
      <c r="N61" s="11">
        <v>29</v>
      </c>
      <c r="O61" s="61">
        <v>30</v>
      </c>
      <c r="P61" s="61">
        <v>24</v>
      </c>
      <c r="Q61" s="61">
        <v>27</v>
      </c>
      <c r="R61" s="61">
        <v>29</v>
      </c>
    </row>
    <row r="62" spans="1:18" x14ac:dyDescent="0.2">
      <c r="A62" s="46" t="s">
        <v>52</v>
      </c>
      <c r="B62" s="55">
        <v>846</v>
      </c>
      <c r="C62" s="56">
        <v>1022</v>
      </c>
      <c r="D62" s="55">
        <v>778</v>
      </c>
      <c r="E62" s="56">
        <v>1047</v>
      </c>
      <c r="F62" s="55">
        <v>917</v>
      </c>
      <c r="G62" s="56">
        <v>1218</v>
      </c>
      <c r="H62" s="55">
        <v>1548</v>
      </c>
      <c r="I62" s="56">
        <v>2193</v>
      </c>
      <c r="J62" s="55">
        <v>1815</v>
      </c>
      <c r="K62" s="56">
        <v>2468</v>
      </c>
      <c r="L62" s="55">
        <v>2767</v>
      </c>
      <c r="M62" s="12">
        <v>3360</v>
      </c>
      <c r="N62" s="11">
        <v>3794</v>
      </c>
      <c r="O62" s="61">
        <v>4322</v>
      </c>
      <c r="P62" s="61">
        <v>3923</v>
      </c>
      <c r="Q62" s="61">
        <v>3035</v>
      </c>
      <c r="R62" s="61">
        <v>3042</v>
      </c>
    </row>
    <row r="63" spans="1:18" x14ac:dyDescent="0.2">
      <c r="A63" s="46" t="s">
        <v>53</v>
      </c>
      <c r="B63" s="55">
        <v>31</v>
      </c>
      <c r="C63" s="56">
        <v>48</v>
      </c>
      <c r="D63" s="55">
        <v>51</v>
      </c>
      <c r="E63" s="56">
        <v>72</v>
      </c>
      <c r="F63" s="55">
        <v>64</v>
      </c>
      <c r="G63" s="56">
        <v>66</v>
      </c>
      <c r="H63" s="55">
        <v>85</v>
      </c>
      <c r="I63" s="56">
        <v>118</v>
      </c>
      <c r="J63" s="55">
        <v>93</v>
      </c>
      <c r="K63" s="56">
        <v>124</v>
      </c>
      <c r="L63" s="55">
        <v>149</v>
      </c>
      <c r="M63" s="12">
        <v>200</v>
      </c>
      <c r="N63" s="11">
        <v>274</v>
      </c>
      <c r="O63" s="61">
        <v>288</v>
      </c>
      <c r="P63" s="61">
        <v>332</v>
      </c>
      <c r="Q63" s="61">
        <v>352</v>
      </c>
      <c r="R63" s="61">
        <v>405</v>
      </c>
    </row>
    <row r="64" spans="1:18" x14ac:dyDescent="0.2">
      <c r="A64" s="46" t="s">
        <v>54</v>
      </c>
      <c r="B64" s="55">
        <v>12</v>
      </c>
      <c r="C64" s="56">
        <v>13</v>
      </c>
      <c r="D64" s="55">
        <v>19</v>
      </c>
      <c r="E64" s="56">
        <v>23</v>
      </c>
      <c r="F64" s="55">
        <v>29</v>
      </c>
      <c r="G64" s="56">
        <v>53</v>
      </c>
      <c r="H64" s="55">
        <v>56</v>
      </c>
      <c r="I64" s="56">
        <v>106</v>
      </c>
      <c r="J64" s="55">
        <v>72</v>
      </c>
      <c r="K64" s="56">
        <v>122</v>
      </c>
      <c r="L64" s="55">
        <v>175</v>
      </c>
      <c r="M64" s="12">
        <v>281</v>
      </c>
      <c r="N64" s="11">
        <v>405</v>
      </c>
      <c r="O64" s="61">
        <v>495</v>
      </c>
      <c r="P64" s="61">
        <v>520</v>
      </c>
      <c r="Q64" s="61">
        <v>376</v>
      </c>
      <c r="R64" s="61">
        <v>355</v>
      </c>
    </row>
    <row r="65" spans="1:18" x14ac:dyDescent="0.2">
      <c r="A65" s="46" t="s">
        <v>55</v>
      </c>
      <c r="B65" s="55">
        <v>607</v>
      </c>
      <c r="C65" s="56">
        <v>554</v>
      </c>
      <c r="D65" s="55">
        <v>183</v>
      </c>
      <c r="E65" s="56">
        <v>110</v>
      </c>
      <c r="F65" s="55">
        <v>46</v>
      </c>
      <c r="G65" s="56">
        <v>46</v>
      </c>
      <c r="H65" s="55">
        <v>48</v>
      </c>
      <c r="I65" s="56">
        <v>46</v>
      </c>
      <c r="J65" s="55">
        <v>52</v>
      </c>
      <c r="K65" s="56">
        <v>73</v>
      </c>
      <c r="L65" s="55">
        <v>67</v>
      </c>
      <c r="M65" s="12">
        <v>89</v>
      </c>
      <c r="N65" s="11">
        <v>124</v>
      </c>
      <c r="O65" s="61">
        <v>143</v>
      </c>
      <c r="P65" s="61">
        <v>167</v>
      </c>
      <c r="Q65" s="61">
        <v>161</v>
      </c>
      <c r="R65" s="61">
        <v>180</v>
      </c>
    </row>
    <row r="66" spans="1:18" x14ac:dyDescent="0.2">
      <c r="A66" s="46" t="s">
        <v>56</v>
      </c>
      <c r="B66" s="55">
        <v>3115</v>
      </c>
      <c r="C66" s="56">
        <v>4128</v>
      </c>
      <c r="D66" s="55">
        <v>4349</v>
      </c>
      <c r="E66" s="56">
        <v>6412</v>
      </c>
      <c r="F66" s="55">
        <v>5691</v>
      </c>
      <c r="G66" s="56">
        <v>6470</v>
      </c>
      <c r="H66" s="55">
        <v>6894</v>
      </c>
      <c r="I66" s="56">
        <v>8652</v>
      </c>
      <c r="J66" s="55">
        <v>6582</v>
      </c>
      <c r="K66" s="56">
        <v>8597</v>
      </c>
      <c r="L66" s="55">
        <v>9298</v>
      </c>
      <c r="M66" s="12">
        <v>9126</v>
      </c>
      <c r="N66" s="11">
        <v>9344</v>
      </c>
      <c r="O66" s="61">
        <v>9322</v>
      </c>
      <c r="P66" s="61">
        <v>9545</v>
      </c>
      <c r="Q66" s="61">
        <v>8667</v>
      </c>
      <c r="R66" s="61">
        <v>10363</v>
      </c>
    </row>
    <row r="67" spans="1:18" x14ac:dyDescent="0.2">
      <c r="A67" s="46" t="s">
        <v>57</v>
      </c>
      <c r="B67" s="55">
        <v>188</v>
      </c>
      <c r="C67" s="56">
        <v>218</v>
      </c>
      <c r="D67" s="55">
        <v>250</v>
      </c>
      <c r="E67" s="56">
        <v>346</v>
      </c>
      <c r="F67" s="55">
        <v>274</v>
      </c>
      <c r="G67" s="56">
        <v>371</v>
      </c>
      <c r="H67" s="55">
        <v>401</v>
      </c>
      <c r="I67" s="56">
        <v>503</v>
      </c>
      <c r="J67" s="55">
        <v>386</v>
      </c>
      <c r="K67" s="56">
        <v>566</v>
      </c>
      <c r="L67" s="55">
        <v>640</v>
      </c>
      <c r="M67" s="12">
        <v>633</v>
      </c>
      <c r="N67" s="11">
        <v>752</v>
      </c>
      <c r="O67" s="61">
        <v>790</v>
      </c>
      <c r="P67" s="61">
        <v>869</v>
      </c>
      <c r="Q67" s="61">
        <v>806</v>
      </c>
      <c r="R67" s="61">
        <v>974</v>
      </c>
    </row>
    <row r="68" spans="1:18" x14ac:dyDescent="0.2">
      <c r="A68" s="46" t="s">
        <v>58</v>
      </c>
      <c r="B68" s="55">
        <v>486</v>
      </c>
      <c r="C68" s="56">
        <v>600</v>
      </c>
      <c r="D68" s="55">
        <v>516</v>
      </c>
      <c r="E68" s="56">
        <v>763</v>
      </c>
      <c r="F68" s="55">
        <v>777</v>
      </c>
      <c r="G68" s="56">
        <v>945</v>
      </c>
      <c r="H68" s="55">
        <v>1043</v>
      </c>
      <c r="I68" s="56">
        <v>1683</v>
      </c>
      <c r="J68" s="55">
        <v>1485</v>
      </c>
      <c r="K68" s="56">
        <v>2018</v>
      </c>
      <c r="L68" s="55">
        <v>1868</v>
      </c>
      <c r="M68" s="12">
        <v>1878</v>
      </c>
      <c r="N68" s="11">
        <v>1831</v>
      </c>
      <c r="O68" s="61">
        <v>1861</v>
      </c>
      <c r="P68" s="61">
        <v>1613</v>
      </c>
      <c r="Q68" s="61">
        <v>1406</v>
      </c>
      <c r="R68" s="61">
        <v>1692</v>
      </c>
    </row>
    <row r="69" spans="1:18" x14ac:dyDescent="0.2">
      <c r="A69" s="46" t="s">
        <v>59</v>
      </c>
      <c r="B69" s="55">
        <v>35</v>
      </c>
      <c r="C69" s="56">
        <v>58</v>
      </c>
      <c r="D69" s="55">
        <v>57</v>
      </c>
      <c r="E69" s="56">
        <v>113</v>
      </c>
      <c r="F69" s="55">
        <v>153</v>
      </c>
      <c r="G69" s="56">
        <v>204</v>
      </c>
      <c r="H69" s="55">
        <v>291</v>
      </c>
      <c r="I69" s="56">
        <v>536</v>
      </c>
      <c r="J69" s="55">
        <v>473</v>
      </c>
      <c r="K69" s="56">
        <v>673</v>
      </c>
      <c r="L69" s="55">
        <v>1132</v>
      </c>
      <c r="M69" s="12">
        <v>1253</v>
      </c>
      <c r="N69" s="11">
        <v>1523</v>
      </c>
      <c r="O69" s="61">
        <v>1448</v>
      </c>
      <c r="P69" s="61">
        <v>1380</v>
      </c>
      <c r="Q69" s="61">
        <v>1141</v>
      </c>
      <c r="R69" s="61">
        <v>1171</v>
      </c>
    </row>
    <row r="70" spans="1:18" x14ac:dyDescent="0.2">
      <c r="A70" s="45" t="s">
        <v>60</v>
      </c>
      <c r="B70" s="55"/>
      <c r="C70" s="56"/>
      <c r="D70" s="55"/>
      <c r="E70" s="56"/>
      <c r="F70" s="55"/>
      <c r="G70" s="56"/>
      <c r="H70" s="55"/>
      <c r="I70" s="56"/>
      <c r="J70" s="55"/>
      <c r="K70" s="57"/>
      <c r="L70" s="58"/>
      <c r="M70" s="57"/>
      <c r="N70" s="58"/>
      <c r="O70" s="59"/>
      <c r="P70" s="61"/>
      <c r="Q70" s="61"/>
      <c r="R70" s="61"/>
    </row>
    <row r="71" spans="1:18" x14ac:dyDescent="0.2">
      <c r="A71" s="44" t="s">
        <v>61</v>
      </c>
      <c r="B71" s="7">
        <f t="shared" ref="B71:N71" si="11">B72+B97+B106+B110</f>
        <v>438584</v>
      </c>
      <c r="C71" s="17">
        <f t="shared" si="11"/>
        <v>403782</v>
      </c>
      <c r="D71" s="7">
        <f t="shared" si="11"/>
        <v>242239</v>
      </c>
      <c r="E71" s="17">
        <f t="shared" si="11"/>
        <v>212357</v>
      </c>
      <c r="F71" s="7">
        <f t="shared" si="11"/>
        <v>164183</v>
      </c>
      <c r="G71" s="17">
        <f t="shared" si="11"/>
        <v>189722</v>
      </c>
      <c r="H71" s="7">
        <f t="shared" si="11"/>
        <v>225072</v>
      </c>
      <c r="I71" s="17">
        <f t="shared" si="11"/>
        <v>283067</v>
      </c>
      <c r="J71" s="7">
        <f t="shared" si="11"/>
        <v>289293</v>
      </c>
      <c r="K71" s="17">
        <f t="shared" si="11"/>
        <v>547224</v>
      </c>
      <c r="L71" s="7">
        <f t="shared" si="11"/>
        <v>311936</v>
      </c>
      <c r="M71" s="17">
        <f t="shared" si="11"/>
        <v>222357</v>
      </c>
      <c r="N71" s="7">
        <f t="shared" si="11"/>
        <v>288235</v>
      </c>
      <c r="O71" s="36">
        <f t="shared" ref="O71:P71" si="12">O72+O97+O106+O110</f>
        <v>338664</v>
      </c>
      <c r="P71" s="36">
        <f t="shared" si="12"/>
        <v>347974</v>
      </c>
      <c r="Q71" s="36">
        <f t="shared" ref="Q71:R71" si="13">Q72+Q97+Q106+Q110</f>
        <v>283202</v>
      </c>
      <c r="R71" s="36">
        <f t="shared" si="13"/>
        <v>315418</v>
      </c>
    </row>
    <row r="72" spans="1:18" x14ac:dyDescent="0.2">
      <c r="A72" s="45" t="s">
        <v>62</v>
      </c>
      <c r="B72" s="8">
        <f t="shared" ref="B72:N72" si="14">SUM(B73:B96)</f>
        <v>114861</v>
      </c>
      <c r="C72" s="15">
        <f t="shared" si="14"/>
        <v>92853</v>
      </c>
      <c r="D72" s="8">
        <f t="shared" si="14"/>
        <v>59329</v>
      </c>
      <c r="E72" s="15">
        <f t="shared" si="14"/>
        <v>58778</v>
      </c>
      <c r="F72" s="8">
        <f t="shared" si="14"/>
        <v>46031</v>
      </c>
      <c r="G72" s="15">
        <f t="shared" si="14"/>
        <v>54764</v>
      </c>
      <c r="H72" s="8">
        <f t="shared" si="14"/>
        <v>64612</v>
      </c>
      <c r="I72" s="15">
        <f t="shared" si="14"/>
        <v>90904</v>
      </c>
      <c r="J72" s="8">
        <f t="shared" si="14"/>
        <v>68532</v>
      </c>
      <c r="K72" s="15">
        <f t="shared" si="14"/>
        <v>131859</v>
      </c>
      <c r="L72" s="8">
        <f t="shared" si="14"/>
        <v>84834</v>
      </c>
      <c r="M72" s="15">
        <f t="shared" si="14"/>
        <v>62467</v>
      </c>
      <c r="N72" s="8">
        <f t="shared" si="14"/>
        <v>79762</v>
      </c>
      <c r="O72" s="37">
        <f t="shared" ref="O72:P72" si="15">SUM(O73:O96)</f>
        <v>109697</v>
      </c>
      <c r="P72" s="37">
        <f t="shared" si="15"/>
        <v>120936</v>
      </c>
      <c r="Q72" s="37">
        <f t="shared" ref="Q72" si="16">SUM(Q73:Q96)</f>
        <v>83288</v>
      </c>
      <c r="R72" s="37">
        <f>SUM(R73:R96)</f>
        <v>92724</v>
      </c>
    </row>
    <row r="73" spans="1:18" x14ac:dyDescent="0.2">
      <c r="A73" s="46" t="s">
        <v>63</v>
      </c>
      <c r="B73" s="55">
        <v>165</v>
      </c>
      <c r="C73" s="56">
        <v>66</v>
      </c>
      <c r="D73" s="55">
        <v>38</v>
      </c>
      <c r="E73" s="56">
        <v>30</v>
      </c>
      <c r="F73" s="55">
        <v>24</v>
      </c>
      <c r="G73" s="56">
        <v>18</v>
      </c>
      <c r="H73" s="55">
        <v>27</v>
      </c>
      <c r="I73" s="56">
        <v>35</v>
      </c>
      <c r="J73" s="55">
        <v>37</v>
      </c>
      <c r="K73" s="56">
        <v>47</v>
      </c>
      <c r="L73" s="55">
        <v>29</v>
      </c>
      <c r="M73" s="12">
        <v>26</v>
      </c>
      <c r="N73" s="11">
        <v>38</v>
      </c>
      <c r="O73" s="61">
        <v>30</v>
      </c>
      <c r="P73" s="61">
        <v>26</v>
      </c>
      <c r="Q73" s="61">
        <v>18</v>
      </c>
      <c r="R73" s="61">
        <v>31</v>
      </c>
    </row>
    <row r="74" spans="1:18" x14ac:dyDescent="0.2">
      <c r="A74" s="46" t="s">
        <v>64</v>
      </c>
      <c r="B74" s="55">
        <v>1100</v>
      </c>
      <c r="C74" s="56">
        <v>938</v>
      </c>
      <c r="D74" s="55">
        <v>477</v>
      </c>
      <c r="E74" s="56">
        <v>450</v>
      </c>
      <c r="F74" s="55">
        <v>325</v>
      </c>
      <c r="G74" s="56">
        <v>357</v>
      </c>
      <c r="H74" s="55">
        <v>371</v>
      </c>
      <c r="I74" s="56">
        <v>520</v>
      </c>
      <c r="J74" s="55">
        <v>416</v>
      </c>
      <c r="K74" s="56">
        <v>661</v>
      </c>
      <c r="L74" s="55">
        <v>456</v>
      </c>
      <c r="M74" s="12">
        <v>341</v>
      </c>
      <c r="N74" s="11">
        <v>386</v>
      </c>
      <c r="O74" s="61">
        <v>390</v>
      </c>
      <c r="P74" s="61">
        <v>366</v>
      </c>
      <c r="Q74" s="61">
        <v>358</v>
      </c>
      <c r="R74" s="61">
        <v>381</v>
      </c>
    </row>
    <row r="75" spans="1:18" x14ac:dyDescent="0.2">
      <c r="A75" s="46" t="s">
        <v>65</v>
      </c>
      <c r="B75" s="55">
        <v>86</v>
      </c>
      <c r="C75" s="56">
        <v>85</v>
      </c>
      <c r="D75" s="55">
        <v>41</v>
      </c>
      <c r="E75" s="56">
        <v>49</v>
      </c>
      <c r="F75" s="55">
        <v>28</v>
      </c>
      <c r="G75" s="56">
        <v>30</v>
      </c>
      <c r="H75" s="55">
        <v>39</v>
      </c>
      <c r="I75" s="56">
        <v>44</v>
      </c>
      <c r="J75" s="55">
        <v>36</v>
      </c>
      <c r="K75" s="56">
        <v>55</v>
      </c>
      <c r="L75" s="55">
        <v>37</v>
      </c>
      <c r="M75" s="12">
        <v>27</v>
      </c>
      <c r="N75" s="11">
        <v>40</v>
      </c>
      <c r="O75" s="61">
        <v>27</v>
      </c>
      <c r="P75" s="61">
        <v>42</v>
      </c>
      <c r="Q75" s="61">
        <v>28</v>
      </c>
      <c r="R75" s="61">
        <v>37</v>
      </c>
    </row>
    <row r="76" spans="1:18" x14ac:dyDescent="0.2">
      <c r="A76" s="46" t="s">
        <v>66</v>
      </c>
      <c r="B76" s="55">
        <v>793</v>
      </c>
      <c r="C76" s="56">
        <v>589</v>
      </c>
      <c r="D76" s="55">
        <v>392</v>
      </c>
      <c r="E76" s="56">
        <v>401</v>
      </c>
      <c r="F76" s="55">
        <v>342</v>
      </c>
      <c r="G76" s="56">
        <v>378</v>
      </c>
      <c r="H76" s="55">
        <v>343</v>
      </c>
      <c r="I76" s="56">
        <v>574</v>
      </c>
      <c r="J76" s="55">
        <v>397</v>
      </c>
      <c r="K76" s="56">
        <v>838</v>
      </c>
      <c r="L76" s="55">
        <v>569</v>
      </c>
      <c r="M76" s="12">
        <v>475</v>
      </c>
      <c r="N76" s="11">
        <v>609</v>
      </c>
      <c r="O76" s="61">
        <v>647</v>
      </c>
      <c r="P76" s="61">
        <v>681</v>
      </c>
      <c r="Q76" s="61">
        <v>545</v>
      </c>
      <c r="R76" s="61">
        <v>570</v>
      </c>
    </row>
    <row r="77" spans="1:18" x14ac:dyDescent="0.2">
      <c r="A77" s="46" t="s">
        <v>67</v>
      </c>
      <c r="B77" s="55">
        <v>2551</v>
      </c>
      <c r="C77" s="56">
        <v>1884</v>
      </c>
      <c r="D77" s="55">
        <v>906</v>
      </c>
      <c r="E77" s="56">
        <v>871</v>
      </c>
      <c r="F77" s="55">
        <v>663</v>
      </c>
      <c r="G77" s="56">
        <v>650</v>
      </c>
      <c r="H77" s="55">
        <v>778</v>
      </c>
      <c r="I77" s="56">
        <v>1006</v>
      </c>
      <c r="J77" s="55">
        <v>718</v>
      </c>
      <c r="K77" s="56">
        <v>1203</v>
      </c>
      <c r="L77" s="55">
        <v>878</v>
      </c>
      <c r="M77" s="12">
        <v>535</v>
      </c>
      <c r="N77" s="11">
        <v>648</v>
      </c>
      <c r="O77" s="61">
        <v>687</v>
      </c>
      <c r="P77" s="61">
        <v>683</v>
      </c>
      <c r="Q77" s="61">
        <v>550</v>
      </c>
      <c r="R77" s="61">
        <v>646</v>
      </c>
    </row>
    <row r="78" spans="1:18" x14ac:dyDescent="0.2">
      <c r="A78" s="46" t="s">
        <v>68</v>
      </c>
      <c r="B78" s="55">
        <v>202</v>
      </c>
      <c r="C78" s="56">
        <v>134</v>
      </c>
      <c r="D78" s="55">
        <v>48</v>
      </c>
      <c r="E78" s="56">
        <v>40</v>
      </c>
      <c r="F78" s="55">
        <v>22</v>
      </c>
      <c r="G78" s="56">
        <v>41</v>
      </c>
      <c r="H78" s="55">
        <v>38</v>
      </c>
      <c r="I78" s="56">
        <v>54</v>
      </c>
      <c r="J78" s="55">
        <v>40</v>
      </c>
      <c r="K78" s="56">
        <v>67</v>
      </c>
      <c r="L78" s="55">
        <v>43</v>
      </c>
      <c r="M78" s="12">
        <v>36</v>
      </c>
      <c r="N78" s="11">
        <v>48</v>
      </c>
      <c r="O78" s="61">
        <v>41</v>
      </c>
      <c r="P78" s="61">
        <v>45</v>
      </c>
      <c r="Q78" s="61">
        <v>49</v>
      </c>
      <c r="R78" s="61">
        <v>59</v>
      </c>
    </row>
    <row r="79" spans="1:18" x14ac:dyDescent="0.2">
      <c r="A79" s="46" t="s">
        <v>69</v>
      </c>
      <c r="B79" s="55">
        <v>136</v>
      </c>
      <c r="C79" s="56">
        <v>23</v>
      </c>
      <c r="D79" s="55">
        <v>15</v>
      </c>
      <c r="E79" s="56">
        <v>17</v>
      </c>
      <c r="F79" s="55">
        <v>7</v>
      </c>
      <c r="G79" s="56">
        <v>9</v>
      </c>
      <c r="H79" s="55">
        <v>8</v>
      </c>
      <c r="I79" s="56">
        <v>18</v>
      </c>
      <c r="J79" s="55">
        <v>9</v>
      </c>
      <c r="K79" s="56">
        <v>24</v>
      </c>
      <c r="L79" s="55">
        <v>22</v>
      </c>
      <c r="M79" s="12">
        <v>17</v>
      </c>
      <c r="N79" s="11">
        <v>15</v>
      </c>
      <c r="O79" s="61">
        <v>29</v>
      </c>
      <c r="P79" s="61">
        <v>17</v>
      </c>
      <c r="Q79" s="61">
        <v>13</v>
      </c>
      <c r="R79" s="61">
        <v>30</v>
      </c>
    </row>
    <row r="80" spans="1:18" x14ac:dyDescent="0.2">
      <c r="A80" s="46" t="s">
        <v>70</v>
      </c>
      <c r="B80" s="55">
        <v>25383</v>
      </c>
      <c r="C80" s="56">
        <v>15608</v>
      </c>
      <c r="D80" s="55">
        <v>11343</v>
      </c>
      <c r="E80" s="56">
        <v>10857</v>
      </c>
      <c r="F80" s="55">
        <v>7698</v>
      </c>
      <c r="G80" s="56">
        <v>11236</v>
      </c>
      <c r="H80" s="55">
        <v>11227</v>
      </c>
      <c r="I80" s="56">
        <v>21481</v>
      </c>
      <c r="J80" s="55">
        <v>15394</v>
      </c>
      <c r="K80" s="56">
        <v>39871</v>
      </c>
      <c r="L80" s="55">
        <v>24891</v>
      </c>
      <c r="M80" s="12">
        <v>14050</v>
      </c>
      <c r="N80" s="11">
        <v>21071</v>
      </c>
      <c r="O80" s="61">
        <v>31244</v>
      </c>
      <c r="P80" s="61">
        <v>30482</v>
      </c>
      <c r="Q80" s="61">
        <v>24092</v>
      </c>
      <c r="R80" s="61">
        <v>25770</v>
      </c>
    </row>
    <row r="81" spans="1:18" x14ac:dyDescent="0.2">
      <c r="A81" s="46" t="s">
        <v>71</v>
      </c>
      <c r="B81" s="55">
        <v>976</v>
      </c>
      <c r="C81" s="56">
        <v>713</v>
      </c>
      <c r="D81" s="55">
        <v>370</v>
      </c>
      <c r="E81" s="56">
        <v>456</v>
      </c>
      <c r="F81" s="55">
        <v>361</v>
      </c>
      <c r="G81" s="56">
        <v>441</v>
      </c>
      <c r="H81" s="55">
        <v>543</v>
      </c>
      <c r="I81" s="56">
        <v>741</v>
      </c>
      <c r="J81" s="55">
        <v>539</v>
      </c>
      <c r="K81" s="56">
        <v>975</v>
      </c>
      <c r="L81" s="55">
        <v>672</v>
      </c>
      <c r="M81" s="12">
        <v>543</v>
      </c>
      <c r="N81" s="11">
        <v>594</v>
      </c>
      <c r="O81" s="61">
        <v>597</v>
      </c>
      <c r="P81" s="61">
        <v>642</v>
      </c>
      <c r="Q81" s="61">
        <v>520</v>
      </c>
      <c r="R81" s="61">
        <v>653</v>
      </c>
    </row>
    <row r="82" spans="1:18" x14ac:dyDescent="0.2">
      <c r="A82" s="46" t="s">
        <v>72</v>
      </c>
      <c r="B82" s="55">
        <v>23027</v>
      </c>
      <c r="C82" s="56">
        <v>25098</v>
      </c>
      <c r="D82" s="55">
        <v>14958</v>
      </c>
      <c r="E82" s="56">
        <v>15562</v>
      </c>
      <c r="F82" s="55">
        <v>12607</v>
      </c>
      <c r="G82" s="56">
        <v>15464</v>
      </c>
      <c r="H82" s="55">
        <v>20831</v>
      </c>
      <c r="I82" s="56">
        <v>22165</v>
      </c>
      <c r="J82" s="55">
        <v>20645</v>
      </c>
      <c r="K82" s="56">
        <v>35251</v>
      </c>
      <c r="L82" s="55">
        <v>20778</v>
      </c>
      <c r="M82" s="12">
        <v>15451</v>
      </c>
      <c r="N82" s="11">
        <v>20508</v>
      </c>
      <c r="O82" s="61">
        <v>33351</v>
      </c>
      <c r="P82" s="61">
        <v>39590</v>
      </c>
      <c r="Q82" s="61">
        <v>23775</v>
      </c>
      <c r="R82" s="61">
        <v>26665</v>
      </c>
    </row>
    <row r="83" spans="1:18" x14ac:dyDescent="0.2">
      <c r="A83" s="46" t="s">
        <v>73</v>
      </c>
      <c r="B83" s="55">
        <v>1530</v>
      </c>
      <c r="C83" s="56">
        <v>1164</v>
      </c>
      <c r="D83" s="55">
        <v>609</v>
      </c>
      <c r="E83" s="56">
        <v>607</v>
      </c>
      <c r="F83" s="55">
        <v>524</v>
      </c>
      <c r="G83" s="56">
        <v>530</v>
      </c>
      <c r="H83" s="55">
        <v>649</v>
      </c>
      <c r="I83" s="56">
        <v>781</v>
      </c>
      <c r="J83" s="55">
        <v>511</v>
      </c>
      <c r="K83" s="56">
        <v>850</v>
      </c>
      <c r="L83" s="55">
        <v>683</v>
      </c>
      <c r="M83" s="12">
        <v>446</v>
      </c>
      <c r="N83" s="11">
        <v>528</v>
      </c>
      <c r="O83" s="61">
        <v>683</v>
      </c>
      <c r="P83" s="61">
        <v>717</v>
      </c>
      <c r="Q83" s="61">
        <v>544</v>
      </c>
      <c r="R83" s="61">
        <v>664</v>
      </c>
    </row>
    <row r="84" spans="1:18" x14ac:dyDescent="0.2">
      <c r="A84" s="46" t="s">
        <v>74</v>
      </c>
      <c r="B84" s="55">
        <v>61</v>
      </c>
      <c r="C84" s="56">
        <v>32</v>
      </c>
      <c r="D84" s="55">
        <v>14</v>
      </c>
      <c r="E84" s="56">
        <v>25</v>
      </c>
      <c r="F84" s="55">
        <v>18</v>
      </c>
      <c r="G84" s="56">
        <v>21</v>
      </c>
      <c r="H84" s="55">
        <v>26</v>
      </c>
      <c r="I84" s="56">
        <v>36</v>
      </c>
      <c r="J84" s="55">
        <v>16</v>
      </c>
      <c r="K84" s="56">
        <v>39</v>
      </c>
      <c r="L84" s="55">
        <v>34</v>
      </c>
      <c r="M84" s="12">
        <v>38</v>
      </c>
      <c r="N84" s="11" t="s">
        <v>38</v>
      </c>
      <c r="O84" s="60" t="s">
        <v>38</v>
      </c>
      <c r="P84" s="61" t="s">
        <v>38</v>
      </c>
      <c r="Q84" s="61"/>
      <c r="R84" s="61"/>
    </row>
    <row r="85" spans="1:18" x14ac:dyDescent="0.2">
      <c r="A85" s="46" t="s">
        <v>75</v>
      </c>
      <c r="B85" s="55">
        <v>19507</v>
      </c>
      <c r="C85" s="56">
        <v>14373</v>
      </c>
      <c r="D85" s="55">
        <v>10355</v>
      </c>
      <c r="E85" s="56">
        <v>9268</v>
      </c>
      <c r="F85" s="55">
        <v>7247</v>
      </c>
      <c r="G85" s="56">
        <v>8215</v>
      </c>
      <c r="H85" s="55">
        <v>9740</v>
      </c>
      <c r="I85" s="56">
        <v>15979</v>
      </c>
      <c r="J85" s="55">
        <v>11552</v>
      </c>
      <c r="K85" s="56">
        <v>21229</v>
      </c>
      <c r="L85" s="55">
        <v>13290</v>
      </c>
      <c r="M85" s="12">
        <v>12291</v>
      </c>
      <c r="N85" s="11">
        <v>14191</v>
      </c>
      <c r="O85" s="61">
        <v>19114</v>
      </c>
      <c r="P85" s="61">
        <v>23480</v>
      </c>
      <c r="Q85" s="61">
        <v>13676</v>
      </c>
      <c r="R85" s="61">
        <v>14053</v>
      </c>
    </row>
    <row r="86" spans="1:18" x14ac:dyDescent="0.2">
      <c r="A86" s="46" t="s">
        <v>76</v>
      </c>
      <c r="B86" s="55">
        <v>28544</v>
      </c>
      <c r="C86" s="56">
        <v>22497</v>
      </c>
      <c r="D86" s="55">
        <v>13947</v>
      </c>
      <c r="E86" s="56">
        <v>13949</v>
      </c>
      <c r="F86" s="55">
        <v>11218</v>
      </c>
      <c r="G86" s="56">
        <v>12271</v>
      </c>
      <c r="H86" s="55">
        <v>13674</v>
      </c>
      <c r="I86" s="56">
        <v>18953</v>
      </c>
      <c r="J86" s="55">
        <v>12314</v>
      </c>
      <c r="K86" s="56">
        <v>21324</v>
      </c>
      <c r="L86" s="55">
        <v>15098</v>
      </c>
      <c r="M86" s="12">
        <v>12070</v>
      </c>
      <c r="N86" s="11">
        <v>14591</v>
      </c>
      <c r="O86" s="61">
        <v>15531</v>
      </c>
      <c r="P86" s="61">
        <v>16442</v>
      </c>
      <c r="Q86" s="61">
        <v>13547</v>
      </c>
      <c r="R86" s="61">
        <v>16566</v>
      </c>
    </row>
    <row r="87" spans="1:18" x14ac:dyDescent="0.2">
      <c r="A87" s="46" t="s">
        <v>77</v>
      </c>
      <c r="B87" s="55">
        <v>20</v>
      </c>
      <c r="C87" s="56">
        <v>23</v>
      </c>
      <c r="D87" s="55">
        <v>21</v>
      </c>
      <c r="E87" s="56">
        <v>16</v>
      </c>
      <c r="F87" s="55">
        <v>10</v>
      </c>
      <c r="G87" s="56">
        <v>18</v>
      </c>
      <c r="H87" s="55">
        <v>21</v>
      </c>
      <c r="I87" s="56">
        <v>16</v>
      </c>
      <c r="J87" s="55">
        <v>11</v>
      </c>
      <c r="K87" s="56">
        <v>21</v>
      </c>
      <c r="L87" s="55">
        <v>23</v>
      </c>
      <c r="M87" s="12">
        <v>14</v>
      </c>
      <c r="N87" s="11" t="s">
        <v>38</v>
      </c>
      <c r="O87" s="60" t="s">
        <v>38</v>
      </c>
      <c r="P87" s="61"/>
      <c r="Q87" s="61"/>
      <c r="R87" s="61"/>
    </row>
    <row r="88" spans="1:18" s="26" customFormat="1" x14ac:dyDescent="0.2">
      <c r="A88" s="46" t="s">
        <v>78</v>
      </c>
      <c r="B88" s="55">
        <v>190</v>
      </c>
      <c r="C88" s="56">
        <v>128</v>
      </c>
      <c r="D88" s="55">
        <v>86</v>
      </c>
      <c r="E88" s="56">
        <v>84</v>
      </c>
      <c r="F88" s="55">
        <v>64</v>
      </c>
      <c r="G88" s="56">
        <v>54</v>
      </c>
      <c r="H88" s="55">
        <v>78</v>
      </c>
      <c r="I88" s="56">
        <v>96</v>
      </c>
      <c r="J88" s="55">
        <v>51</v>
      </c>
      <c r="K88" s="56">
        <v>87</v>
      </c>
      <c r="L88" s="55">
        <v>59</v>
      </c>
      <c r="M88" s="12">
        <v>57</v>
      </c>
      <c r="N88" s="11">
        <v>63</v>
      </c>
      <c r="O88" s="61">
        <v>51</v>
      </c>
      <c r="P88" s="61">
        <v>65</v>
      </c>
      <c r="Q88" s="61">
        <v>47</v>
      </c>
      <c r="R88" s="61">
        <v>43</v>
      </c>
    </row>
    <row r="89" spans="1:18" x14ac:dyDescent="0.2">
      <c r="A89" s="46" t="s">
        <v>79</v>
      </c>
      <c r="B89" s="55">
        <v>88</v>
      </c>
      <c r="C89" s="56">
        <v>78</v>
      </c>
      <c r="D89" s="55">
        <v>34</v>
      </c>
      <c r="E89" s="56">
        <v>28</v>
      </c>
      <c r="F89" s="55">
        <v>19</v>
      </c>
      <c r="G89" s="56">
        <v>23</v>
      </c>
      <c r="H89" s="55">
        <v>25</v>
      </c>
      <c r="I89" s="56">
        <v>33</v>
      </c>
      <c r="J89" s="55">
        <v>28</v>
      </c>
      <c r="K89" s="56">
        <v>43</v>
      </c>
      <c r="L89" s="55">
        <v>40</v>
      </c>
      <c r="M89" s="12">
        <v>56</v>
      </c>
      <c r="N89" s="11">
        <v>60</v>
      </c>
      <c r="O89" s="61">
        <v>76</v>
      </c>
      <c r="P89" s="61">
        <v>82</v>
      </c>
      <c r="Q89" s="61">
        <v>43</v>
      </c>
      <c r="R89" s="61">
        <v>35</v>
      </c>
    </row>
    <row r="90" spans="1:18" x14ac:dyDescent="0.2">
      <c r="A90" s="46" t="s">
        <v>80</v>
      </c>
      <c r="B90" s="55">
        <v>993</v>
      </c>
      <c r="C90" s="56">
        <v>702</v>
      </c>
      <c r="D90" s="55">
        <v>331</v>
      </c>
      <c r="E90" s="56">
        <v>351</v>
      </c>
      <c r="F90" s="55">
        <v>321</v>
      </c>
      <c r="G90" s="56">
        <v>282</v>
      </c>
      <c r="H90" s="55">
        <v>331</v>
      </c>
      <c r="I90" s="56">
        <v>483</v>
      </c>
      <c r="J90" s="55">
        <v>334</v>
      </c>
      <c r="K90" s="56">
        <v>529</v>
      </c>
      <c r="L90" s="55">
        <v>389</v>
      </c>
      <c r="M90" s="12">
        <v>305</v>
      </c>
      <c r="N90" s="11">
        <v>306</v>
      </c>
      <c r="O90" s="61">
        <v>319</v>
      </c>
      <c r="P90" s="61">
        <v>315</v>
      </c>
      <c r="Q90" s="61">
        <v>270</v>
      </c>
      <c r="R90" s="61">
        <v>360</v>
      </c>
    </row>
    <row r="91" spans="1:18" x14ac:dyDescent="0.2">
      <c r="A91" s="46" t="s">
        <v>81</v>
      </c>
      <c r="B91" s="55">
        <v>708</v>
      </c>
      <c r="C91" s="56">
        <v>600</v>
      </c>
      <c r="D91" s="55">
        <v>392</v>
      </c>
      <c r="E91" s="56">
        <v>417</v>
      </c>
      <c r="F91" s="55">
        <v>366</v>
      </c>
      <c r="G91" s="56">
        <v>359</v>
      </c>
      <c r="H91" s="55">
        <v>515</v>
      </c>
      <c r="I91" s="56">
        <v>623</v>
      </c>
      <c r="J91" s="55">
        <v>506</v>
      </c>
      <c r="K91" s="56">
        <v>779</v>
      </c>
      <c r="L91" s="55">
        <v>583</v>
      </c>
      <c r="M91" s="12">
        <v>554</v>
      </c>
      <c r="N91" s="11">
        <v>600</v>
      </c>
      <c r="O91" s="61">
        <v>724</v>
      </c>
      <c r="P91" s="61">
        <v>856</v>
      </c>
      <c r="Q91" s="61">
        <v>635</v>
      </c>
      <c r="R91" s="61">
        <v>775</v>
      </c>
    </row>
    <row r="92" spans="1:18" x14ac:dyDescent="0.2">
      <c r="A92" s="46" t="s">
        <v>82</v>
      </c>
      <c r="B92" s="55">
        <v>996</v>
      </c>
      <c r="C92" s="56">
        <v>824</v>
      </c>
      <c r="D92" s="55">
        <v>439</v>
      </c>
      <c r="E92" s="56">
        <v>461</v>
      </c>
      <c r="F92" s="55">
        <v>374</v>
      </c>
      <c r="G92" s="56">
        <v>388</v>
      </c>
      <c r="H92" s="55">
        <v>491</v>
      </c>
      <c r="I92" s="56">
        <v>624</v>
      </c>
      <c r="J92" s="55">
        <v>450</v>
      </c>
      <c r="K92" s="56">
        <v>623</v>
      </c>
      <c r="L92" s="55">
        <v>513</v>
      </c>
      <c r="M92" s="12">
        <v>375</v>
      </c>
      <c r="N92" s="11">
        <v>416</v>
      </c>
      <c r="O92" s="61">
        <v>511</v>
      </c>
      <c r="P92" s="61">
        <v>574</v>
      </c>
      <c r="Q92" s="61">
        <v>405</v>
      </c>
      <c r="R92" s="61">
        <v>467</v>
      </c>
    </row>
    <row r="93" spans="1:18" x14ac:dyDescent="0.2">
      <c r="A93" s="46" t="s">
        <v>250</v>
      </c>
      <c r="B93" s="55"/>
      <c r="C93" s="56"/>
      <c r="D93" s="55"/>
      <c r="E93" s="56"/>
      <c r="F93" s="55"/>
      <c r="G93" s="56"/>
      <c r="H93" s="55"/>
      <c r="I93" s="56"/>
      <c r="J93" s="55"/>
      <c r="K93" s="56"/>
      <c r="L93" s="55"/>
      <c r="M93" s="12"/>
      <c r="N93" s="11"/>
      <c r="O93" s="61"/>
      <c r="P93" s="61"/>
      <c r="Q93" s="61"/>
      <c r="R93" s="61">
        <v>17</v>
      </c>
    </row>
    <row r="94" spans="1:18" x14ac:dyDescent="0.2">
      <c r="A94" s="46" t="s">
        <v>83</v>
      </c>
      <c r="B94" s="55">
        <v>7711</v>
      </c>
      <c r="C94" s="56">
        <v>7239</v>
      </c>
      <c r="D94" s="55">
        <v>4474</v>
      </c>
      <c r="E94" s="56">
        <v>4814</v>
      </c>
      <c r="F94" s="55">
        <v>3774</v>
      </c>
      <c r="G94" s="56">
        <v>3958</v>
      </c>
      <c r="H94" s="55">
        <v>4832</v>
      </c>
      <c r="I94" s="56">
        <v>6612</v>
      </c>
      <c r="J94" s="55">
        <v>4514</v>
      </c>
      <c r="K94" s="56">
        <v>7305</v>
      </c>
      <c r="L94" s="55">
        <v>5726</v>
      </c>
      <c r="M94" s="12">
        <v>4740</v>
      </c>
      <c r="N94" s="11">
        <v>5014</v>
      </c>
      <c r="O94" s="61">
        <v>5596</v>
      </c>
      <c r="P94" s="61">
        <v>5784</v>
      </c>
      <c r="Q94" s="61">
        <v>4147</v>
      </c>
      <c r="R94" s="61">
        <v>4869</v>
      </c>
    </row>
    <row r="95" spans="1:18" x14ac:dyDescent="0.2">
      <c r="A95" s="46" t="s">
        <v>84</v>
      </c>
      <c r="B95" s="55">
        <v>83</v>
      </c>
      <c r="C95" s="56">
        <v>43</v>
      </c>
      <c r="D95" s="55">
        <v>39</v>
      </c>
      <c r="E95" s="56">
        <v>18</v>
      </c>
      <c r="F95" s="55">
        <v>15</v>
      </c>
      <c r="G95" s="56">
        <v>16</v>
      </c>
      <c r="H95" s="55">
        <v>21</v>
      </c>
      <c r="I95" s="56">
        <v>30</v>
      </c>
      <c r="J95" s="55">
        <v>14</v>
      </c>
      <c r="K95" s="56">
        <v>33</v>
      </c>
      <c r="L95" s="55">
        <v>21</v>
      </c>
      <c r="M95" s="12">
        <v>20</v>
      </c>
      <c r="N95" s="11">
        <v>36</v>
      </c>
      <c r="O95" s="61">
        <v>49</v>
      </c>
      <c r="P95" s="61">
        <v>47</v>
      </c>
      <c r="Q95" s="61">
        <v>26</v>
      </c>
      <c r="R95" s="61">
        <v>33</v>
      </c>
    </row>
    <row r="96" spans="1:18" x14ac:dyDescent="0.2">
      <c r="A96" s="46" t="s">
        <v>85</v>
      </c>
      <c r="B96" s="55">
        <v>11</v>
      </c>
      <c r="C96" s="56">
        <v>12</v>
      </c>
      <c r="D96" s="55" t="s">
        <v>38</v>
      </c>
      <c r="E96" s="56">
        <v>7</v>
      </c>
      <c r="F96" s="55">
        <v>4</v>
      </c>
      <c r="G96" s="56">
        <v>5</v>
      </c>
      <c r="H96" s="55">
        <v>4</v>
      </c>
      <c r="I96" s="56" t="s">
        <v>38</v>
      </c>
      <c r="J96" s="55" t="s">
        <v>38</v>
      </c>
      <c r="K96" s="56">
        <v>5</v>
      </c>
      <c r="L96" s="55" t="s">
        <v>38</v>
      </c>
      <c r="M96" s="56" t="s">
        <v>38</v>
      </c>
      <c r="N96" s="55" t="s">
        <v>38</v>
      </c>
      <c r="O96" s="59"/>
      <c r="P96" s="61"/>
      <c r="Q96" s="61"/>
      <c r="R96" s="61"/>
    </row>
    <row r="97" spans="1:18" x14ac:dyDescent="0.2">
      <c r="A97" s="45" t="s">
        <v>86</v>
      </c>
      <c r="B97" s="8">
        <f t="shared" ref="B97:Q97" si="17">SUM(B98:B105)</f>
        <v>260156</v>
      </c>
      <c r="C97" s="15">
        <f t="shared" si="17"/>
        <v>241667</v>
      </c>
      <c r="D97" s="8">
        <f t="shared" si="17"/>
        <v>133132</v>
      </c>
      <c r="E97" s="15">
        <f t="shared" si="17"/>
        <v>103097</v>
      </c>
      <c r="F97" s="8">
        <f t="shared" si="17"/>
        <v>78045</v>
      </c>
      <c r="G97" s="15">
        <f t="shared" si="17"/>
        <v>88517</v>
      </c>
      <c r="H97" s="8">
        <f t="shared" si="17"/>
        <v>108054</v>
      </c>
      <c r="I97" s="15">
        <f t="shared" si="17"/>
        <v>122442</v>
      </c>
      <c r="J97" s="8">
        <f t="shared" si="17"/>
        <v>164072</v>
      </c>
      <c r="K97" s="15">
        <f t="shared" si="17"/>
        <v>317983</v>
      </c>
      <c r="L97" s="8">
        <f t="shared" si="17"/>
        <v>155544</v>
      </c>
      <c r="M97" s="15">
        <f t="shared" si="17"/>
        <v>92768</v>
      </c>
      <c r="N97" s="8">
        <f t="shared" si="17"/>
        <v>128567</v>
      </c>
      <c r="O97" s="37">
        <f t="shared" si="17"/>
        <v>142773</v>
      </c>
      <c r="P97" s="37">
        <f t="shared" si="17"/>
        <v>142067</v>
      </c>
      <c r="Q97" s="37">
        <f t="shared" si="17"/>
        <v>130755</v>
      </c>
      <c r="R97" s="37">
        <f t="shared" ref="R97" si="18">SUM(R98:R105)</f>
        <v>145118</v>
      </c>
    </row>
    <row r="98" spans="1:18" x14ac:dyDescent="0.2">
      <c r="A98" s="46" t="s">
        <v>87</v>
      </c>
      <c r="B98" s="55">
        <v>2072</v>
      </c>
      <c r="C98" s="56">
        <v>1797</v>
      </c>
      <c r="D98" s="55">
        <v>1014</v>
      </c>
      <c r="E98" s="56">
        <v>771</v>
      </c>
      <c r="F98" s="55">
        <v>665</v>
      </c>
      <c r="G98" s="56">
        <v>664</v>
      </c>
      <c r="H98" s="55">
        <v>704</v>
      </c>
      <c r="I98" s="56">
        <v>918</v>
      </c>
      <c r="J98" s="55">
        <v>799</v>
      </c>
      <c r="K98" s="56">
        <v>1291</v>
      </c>
      <c r="L98" s="55">
        <v>854</v>
      </c>
      <c r="M98" s="12">
        <v>556</v>
      </c>
      <c r="N98" s="11">
        <v>742</v>
      </c>
      <c r="O98" s="61">
        <v>817</v>
      </c>
      <c r="P98" s="61">
        <v>966</v>
      </c>
      <c r="Q98" s="61">
        <v>773</v>
      </c>
      <c r="R98" s="61">
        <v>851</v>
      </c>
    </row>
    <row r="99" spans="1:18" x14ac:dyDescent="0.2">
      <c r="A99" s="46" t="s">
        <v>88</v>
      </c>
      <c r="B99" s="55">
        <v>2081</v>
      </c>
      <c r="C99" s="56">
        <v>1887</v>
      </c>
      <c r="D99" s="55">
        <v>1138</v>
      </c>
      <c r="E99" s="56">
        <v>1000</v>
      </c>
      <c r="F99" s="55">
        <v>868</v>
      </c>
      <c r="G99" s="56">
        <v>970</v>
      </c>
      <c r="H99" s="55">
        <v>1161</v>
      </c>
      <c r="I99" s="56">
        <v>1402</v>
      </c>
      <c r="J99" s="55">
        <v>1227</v>
      </c>
      <c r="K99" s="56">
        <v>2376</v>
      </c>
      <c r="L99" s="55">
        <v>1517</v>
      </c>
      <c r="M99" s="12">
        <v>1114</v>
      </c>
      <c r="N99" s="11">
        <v>1511</v>
      </c>
      <c r="O99" s="61">
        <v>1597</v>
      </c>
      <c r="P99" s="61">
        <v>1661</v>
      </c>
      <c r="Q99" s="61">
        <v>1461</v>
      </c>
      <c r="R99" s="61">
        <v>1633</v>
      </c>
    </row>
    <row r="100" spans="1:18" x14ac:dyDescent="0.2">
      <c r="A100" s="46" t="s">
        <v>89</v>
      </c>
      <c r="B100" s="55">
        <v>22938</v>
      </c>
      <c r="C100" s="56">
        <v>24001</v>
      </c>
      <c r="D100" s="55">
        <v>13613</v>
      </c>
      <c r="E100" s="56">
        <v>10699</v>
      </c>
      <c r="F100" s="55">
        <v>8719</v>
      </c>
      <c r="G100" s="56">
        <v>9602</v>
      </c>
      <c r="H100" s="55">
        <v>12174</v>
      </c>
      <c r="I100" s="56">
        <v>13430</v>
      </c>
      <c r="J100" s="55">
        <v>17157</v>
      </c>
      <c r="K100" s="56">
        <v>35796</v>
      </c>
      <c r="L100" s="55">
        <v>18927</v>
      </c>
      <c r="M100" s="12">
        <v>10343</v>
      </c>
      <c r="N100" s="11">
        <v>13834</v>
      </c>
      <c r="O100" s="61">
        <v>16685</v>
      </c>
      <c r="P100" s="61">
        <v>18401</v>
      </c>
      <c r="Q100" s="61">
        <v>15598</v>
      </c>
      <c r="R100" s="61">
        <v>16930</v>
      </c>
    </row>
    <row r="101" spans="1:18" x14ac:dyDescent="0.2">
      <c r="A101" s="46" t="s">
        <v>90</v>
      </c>
      <c r="B101" s="55">
        <v>10995</v>
      </c>
      <c r="C101" s="56">
        <v>11444</v>
      </c>
      <c r="D101" s="55">
        <v>6257</v>
      </c>
      <c r="E101" s="56">
        <v>5442</v>
      </c>
      <c r="F101" s="55">
        <v>4551</v>
      </c>
      <c r="G101" s="56">
        <v>5080</v>
      </c>
      <c r="H101" s="55">
        <v>6250</v>
      </c>
      <c r="I101" s="56">
        <v>6551</v>
      </c>
      <c r="J101" s="55">
        <v>8181</v>
      </c>
      <c r="K101" s="56">
        <v>17087</v>
      </c>
      <c r="L101" s="55">
        <v>8619</v>
      </c>
      <c r="M101" s="12">
        <v>5375</v>
      </c>
      <c r="N101" s="11">
        <v>7285</v>
      </c>
      <c r="O101" s="61">
        <v>8797</v>
      </c>
      <c r="P101" s="61">
        <v>9530</v>
      </c>
      <c r="Q101" s="61">
        <v>8549</v>
      </c>
      <c r="R101" s="61">
        <v>9344</v>
      </c>
    </row>
    <row r="102" spans="1:18" x14ac:dyDescent="0.2">
      <c r="A102" s="46" t="s">
        <v>91</v>
      </c>
      <c r="B102" s="55">
        <v>5282</v>
      </c>
      <c r="C102" s="56">
        <v>5168</v>
      </c>
      <c r="D102" s="55">
        <v>3248</v>
      </c>
      <c r="E102" s="56">
        <v>3496</v>
      </c>
      <c r="F102" s="55">
        <v>3004</v>
      </c>
      <c r="G102" s="56">
        <v>3455</v>
      </c>
      <c r="H102" s="55">
        <v>3953</v>
      </c>
      <c r="I102" s="56">
        <v>4949</v>
      </c>
      <c r="J102" s="55">
        <v>4669</v>
      </c>
      <c r="K102" s="56">
        <v>8794</v>
      </c>
      <c r="L102" s="55">
        <v>4858</v>
      </c>
      <c r="M102" s="12">
        <v>3056</v>
      </c>
      <c r="N102" s="11">
        <v>3980</v>
      </c>
      <c r="O102" s="61">
        <v>5294</v>
      </c>
      <c r="P102" s="61">
        <v>5462</v>
      </c>
      <c r="Q102" s="61">
        <v>4433</v>
      </c>
      <c r="R102" s="61">
        <v>5039</v>
      </c>
    </row>
    <row r="103" spans="1:18" x14ac:dyDescent="0.2">
      <c r="A103" s="46" t="s">
        <v>92</v>
      </c>
      <c r="B103" s="55">
        <v>207072</v>
      </c>
      <c r="C103" s="56">
        <v>189051</v>
      </c>
      <c r="D103" s="55">
        <v>102736</v>
      </c>
      <c r="E103" s="56">
        <v>76310</v>
      </c>
      <c r="F103" s="55">
        <v>55946</v>
      </c>
      <c r="G103" s="56">
        <v>63840</v>
      </c>
      <c r="H103" s="55">
        <v>77089</v>
      </c>
      <c r="I103" s="56">
        <v>83979</v>
      </c>
      <c r="J103" s="55">
        <v>122258</v>
      </c>
      <c r="K103" s="56">
        <v>231815</v>
      </c>
      <c r="L103" s="55">
        <v>111630</v>
      </c>
      <c r="M103" s="12">
        <v>67062</v>
      </c>
      <c r="N103" s="11">
        <v>94783</v>
      </c>
      <c r="O103" s="61">
        <v>102181</v>
      </c>
      <c r="P103" s="61">
        <v>99385</v>
      </c>
      <c r="Q103" s="61">
        <v>94889</v>
      </c>
      <c r="R103" s="61">
        <v>105958</v>
      </c>
    </row>
    <row r="104" spans="1:18" x14ac:dyDescent="0.2">
      <c r="A104" s="46" t="s">
        <v>93</v>
      </c>
      <c r="B104" s="55">
        <v>6636</v>
      </c>
      <c r="C104" s="56">
        <v>5413</v>
      </c>
      <c r="D104" s="55">
        <v>3549</v>
      </c>
      <c r="E104" s="56">
        <v>3788</v>
      </c>
      <c r="F104" s="55">
        <v>3044</v>
      </c>
      <c r="G104" s="56">
        <v>3444</v>
      </c>
      <c r="H104" s="55">
        <v>5080</v>
      </c>
      <c r="I104" s="56">
        <v>9283</v>
      </c>
      <c r="J104" s="55">
        <v>8164</v>
      </c>
      <c r="K104" s="56">
        <v>17954</v>
      </c>
      <c r="L104" s="55">
        <v>7445</v>
      </c>
      <c r="M104" s="12">
        <v>4047</v>
      </c>
      <c r="N104" s="11">
        <v>5092</v>
      </c>
      <c r="O104" s="61">
        <v>5870</v>
      </c>
      <c r="P104" s="61">
        <v>5064</v>
      </c>
      <c r="Q104" s="61">
        <v>3775</v>
      </c>
      <c r="R104" s="61">
        <v>3951</v>
      </c>
    </row>
    <row r="105" spans="1:18" x14ac:dyDescent="0.2">
      <c r="A105" s="46" t="s">
        <v>94</v>
      </c>
      <c r="B105" s="55">
        <v>3080</v>
      </c>
      <c r="C105" s="56">
        <v>2906</v>
      </c>
      <c r="D105" s="55">
        <v>1577</v>
      </c>
      <c r="E105" s="56">
        <v>1591</v>
      </c>
      <c r="F105" s="55">
        <v>1248</v>
      </c>
      <c r="G105" s="56">
        <v>1462</v>
      </c>
      <c r="H105" s="55">
        <v>1643</v>
      </c>
      <c r="I105" s="56">
        <v>1930</v>
      </c>
      <c r="J105" s="55">
        <v>1617</v>
      </c>
      <c r="K105" s="56">
        <v>2870</v>
      </c>
      <c r="L105" s="55">
        <v>1694</v>
      </c>
      <c r="M105" s="12">
        <v>1215</v>
      </c>
      <c r="N105" s="11">
        <v>1340</v>
      </c>
      <c r="O105" s="61">
        <v>1532</v>
      </c>
      <c r="P105" s="61">
        <v>1598</v>
      </c>
      <c r="Q105" s="61">
        <v>1277</v>
      </c>
      <c r="R105" s="61">
        <v>1412</v>
      </c>
    </row>
    <row r="106" spans="1:18" x14ac:dyDescent="0.2">
      <c r="A106" s="45" t="s">
        <v>95</v>
      </c>
      <c r="B106" s="8">
        <f t="shared" ref="B106:Q106" si="19">SUM(B107:B109)</f>
        <v>9364</v>
      </c>
      <c r="C106" s="15">
        <f t="shared" si="19"/>
        <v>11456</v>
      </c>
      <c r="D106" s="8">
        <f t="shared" si="19"/>
        <v>7624</v>
      </c>
      <c r="E106" s="15">
        <f t="shared" si="19"/>
        <v>7670</v>
      </c>
      <c r="F106" s="8">
        <f t="shared" si="19"/>
        <v>6474</v>
      </c>
      <c r="G106" s="15">
        <f t="shared" si="19"/>
        <v>7765</v>
      </c>
      <c r="H106" s="8">
        <f t="shared" si="19"/>
        <v>7902</v>
      </c>
      <c r="I106" s="15">
        <f t="shared" si="19"/>
        <v>9736</v>
      </c>
      <c r="J106" s="8">
        <f t="shared" si="19"/>
        <v>8556</v>
      </c>
      <c r="K106" s="15">
        <f t="shared" si="19"/>
        <v>12529</v>
      </c>
      <c r="L106" s="8">
        <f t="shared" si="19"/>
        <v>9884</v>
      </c>
      <c r="M106" s="15">
        <f t="shared" si="19"/>
        <v>8649</v>
      </c>
      <c r="N106" s="8">
        <f t="shared" si="19"/>
        <v>9421</v>
      </c>
      <c r="O106" s="37">
        <f t="shared" si="19"/>
        <v>9202</v>
      </c>
      <c r="P106" s="37">
        <f t="shared" si="19"/>
        <v>8804</v>
      </c>
      <c r="Q106" s="37">
        <f t="shared" si="19"/>
        <v>8483</v>
      </c>
      <c r="R106" s="37">
        <f t="shared" ref="R106" si="20">SUM(R107:R109)</f>
        <v>9633</v>
      </c>
    </row>
    <row r="107" spans="1:18" x14ac:dyDescent="0.2">
      <c r="A107" s="46" t="s">
        <v>96</v>
      </c>
      <c r="B107" s="55">
        <v>83</v>
      </c>
      <c r="C107" s="56">
        <v>90</v>
      </c>
      <c r="D107" s="55">
        <v>58</v>
      </c>
      <c r="E107" s="56">
        <v>47</v>
      </c>
      <c r="F107" s="55">
        <v>38</v>
      </c>
      <c r="G107" s="56">
        <v>47</v>
      </c>
      <c r="H107" s="55">
        <v>58</v>
      </c>
      <c r="I107" s="56">
        <v>72</v>
      </c>
      <c r="J107" s="55">
        <v>42</v>
      </c>
      <c r="K107" s="56">
        <v>75</v>
      </c>
      <c r="L107" s="55">
        <v>80</v>
      </c>
      <c r="M107" s="12">
        <v>65</v>
      </c>
      <c r="N107" s="11">
        <v>58</v>
      </c>
      <c r="O107" s="61">
        <v>65</v>
      </c>
      <c r="P107" s="61">
        <v>59</v>
      </c>
      <c r="Q107" s="61">
        <v>67</v>
      </c>
      <c r="R107" s="61">
        <v>66</v>
      </c>
    </row>
    <row r="108" spans="1:18" x14ac:dyDescent="0.2">
      <c r="A108" s="46" t="s">
        <v>97</v>
      </c>
      <c r="B108" s="55">
        <v>9253</v>
      </c>
      <c r="C108" s="56">
        <v>11322</v>
      </c>
      <c r="D108" s="55">
        <v>7528</v>
      </c>
      <c r="E108" s="56">
        <v>7581</v>
      </c>
      <c r="F108" s="55">
        <v>6399</v>
      </c>
      <c r="G108" s="56">
        <v>7682</v>
      </c>
      <c r="H108" s="55">
        <v>7815</v>
      </c>
      <c r="I108" s="56">
        <v>9607</v>
      </c>
      <c r="J108" s="55">
        <v>8473</v>
      </c>
      <c r="K108" s="56">
        <v>12387</v>
      </c>
      <c r="L108" s="55">
        <v>9753</v>
      </c>
      <c r="M108" s="12">
        <v>8539</v>
      </c>
      <c r="N108" s="11">
        <v>9318</v>
      </c>
      <c r="O108" s="61">
        <v>9077</v>
      </c>
      <c r="P108" s="61">
        <v>8690</v>
      </c>
      <c r="Q108" s="61">
        <v>8385</v>
      </c>
      <c r="R108" s="61">
        <v>9492</v>
      </c>
    </row>
    <row r="109" spans="1:18" x14ac:dyDescent="0.2">
      <c r="A109" s="46" t="s">
        <v>0</v>
      </c>
      <c r="B109" s="55">
        <v>28</v>
      </c>
      <c r="C109" s="56">
        <v>44</v>
      </c>
      <c r="D109" s="55">
        <v>38</v>
      </c>
      <c r="E109" s="56">
        <v>42</v>
      </c>
      <c r="F109" s="55">
        <v>37</v>
      </c>
      <c r="G109" s="56">
        <v>36</v>
      </c>
      <c r="H109" s="55">
        <v>29</v>
      </c>
      <c r="I109" s="56">
        <v>57</v>
      </c>
      <c r="J109" s="55">
        <v>41</v>
      </c>
      <c r="K109" s="56">
        <v>67</v>
      </c>
      <c r="L109" s="55">
        <v>51</v>
      </c>
      <c r="M109" s="12">
        <v>45</v>
      </c>
      <c r="N109" s="11">
        <v>45</v>
      </c>
      <c r="O109" s="61">
        <v>60</v>
      </c>
      <c r="P109" s="61">
        <v>55</v>
      </c>
      <c r="Q109" s="61">
        <v>31</v>
      </c>
      <c r="R109" s="61">
        <v>75</v>
      </c>
    </row>
    <row r="110" spans="1:18" x14ac:dyDescent="0.2">
      <c r="A110" s="45" t="s">
        <v>98</v>
      </c>
      <c r="B110" s="8">
        <f t="shared" ref="B110:Q110" si="21">SUM(B111:B124)</f>
        <v>54203</v>
      </c>
      <c r="C110" s="15">
        <f t="shared" si="21"/>
        <v>57806</v>
      </c>
      <c r="D110" s="8">
        <f t="shared" si="21"/>
        <v>42154</v>
      </c>
      <c r="E110" s="15">
        <f t="shared" si="21"/>
        <v>42812</v>
      </c>
      <c r="F110" s="8">
        <f t="shared" si="21"/>
        <v>33633</v>
      </c>
      <c r="G110" s="15">
        <f t="shared" si="21"/>
        <v>38676</v>
      </c>
      <c r="H110" s="8">
        <f t="shared" si="21"/>
        <v>44504</v>
      </c>
      <c r="I110" s="15">
        <f t="shared" si="21"/>
        <v>59985</v>
      </c>
      <c r="J110" s="8">
        <f t="shared" si="21"/>
        <v>48133</v>
      </c>
      <c r="K110" s="15">
        <f t="shared" si="21"/>
        <v>84853</v>
      </c>
      <c r="L110" s="8">
        <f t="shared" si="21"/>
        <v>61674</v>
      </c>
      <c r="M110" s="15">
        <f t="shared" si="21"/>
        <v>58473</v>
      </c>
      <c r="N110" s="8">
        <f t="shared" si="21"/>
        <v>70485</v>
      </c>
      <c r="O110" s="37">
        <f t="shared" si="21"/>
        <v>76992</v>
      </c>
      <c r="P110" s="37">
        <f t="shared" si="21"/>
        <v>76167</v>
      </c>
      <c r="Q110" s="37">
        <f t="shared" si="21"/>
        <v>60676</v>
      </c>
      <c r="R110" s="37">
        <f t="shared" ref="R110" si="22">SUM(R111:R124)</f>
        <v>67943</v>
      </c>
    </row>
    <row r="111" spans="1:18" x14ac:dyDescent="0.2">
      <c r="A111" s="46" t="s">
        <v>99</v>
      </c>
      <c r="B111" s="55">
        <v>3351</v>
      </c>
      <c r="C111" s="56">
        <v>3416</v>
      </c>
      <c r="D111" s="55">
        <v>2204</v>
      </c>
      <c r="E111" s="56">
        <v>2129</v>
      </c>
      <c r="F111" s="55">
        <v>1879</v>
      </c>
      <c r="G111" s="56">
        <v>1965</v>
      </c>
      <c r="H111" s="55">
        <v>1976</v>
      </c>
      <c r="I111" s="56">
        <v>2695</v>
      </c>
      <c r="J111" s="55">
        <v>2348</v>
      </c>
      <c r="K111" s="56">
        <v>4170</v>
      </c>
      <c r="L111" s="55">
        <v>3153</v>
      </c>
      <c r="M111" s="12">
        <v>3140</v>
      </c>
      <c r="N111" s="11">
        <v>3870</v>
      </c>
      <c r="O111" s="61">
        <v>3909</v>
      </c>
      <c r="P111" s="61">
        <v>4177</v>
      </c>
      <c r="Q111" s="61">
        <v>3683</v>
      </c>
      <c r="R111" s="61">
        <v>3886</v>
      </c>
    </row>
    <row r="112" spans="1:18" x14ac:dyDescent="0.2">
      <c r="A112" s="46" t="s">
        <v>100</v>
      </c>
      <c r="B112" s="55">
        <v>1456</v>
      </c>
      <c r="C112" s="56">
        <v>1369</v>
      </c>
      <c r="D112" s="55">
        <v>905</v>
      </c>
      <c r="E112" s="56">
        <v>1098</v>
      </c>
      <c r="F112" s="55">
        <v>932</v>
      </c>
      <c r="G112" s="56">
        <v>1125</v>
      </c>
      <c r="H112" s="55">
        <v>1361</v>
      </c>
      <c r="I112" s="56">
        <v>1630</v>
      </c>
      <c r="J112" s="55">
        <v>1311</v>
      </c>
      <c r="K112" s="56">
        <v>2807</v>
      </c>
      <c r="L112" s="55">
        <v>1700</v>
      </c>
      <c r="M112" s="12">
        <v>1185</v>
      </c>
      <c r="N112" s="11">
        <v>1446</v>
      </c>
      <c r="O112" s="61">
        <v>2063</v>
      </c>
      <c r="P112" s="61">
        <v>1961</v>
      </c>
      <c r="Q112" s="61">
        <v>1527</v>
      </c>
      <c r="R112" s="61">
        <v>1689</v>
      </c>
    </row>
    <row r="113" spans="1:18" x14ac:dyDescent="0.2">
      <c r="A113" s="46" t="s">
        <v>101</v>
      </c>
      <c r="B113" s="55">
        <v>4103</v>
      </c>
      <c r="C113" s="56">
        <v>4510</v>
      </c>
      <c r="D113" s="55">
        <v>3925</v>
      </c>
      <c r="E113" s="56">
        <v>3885</v>
      </c>
      <c r="F113" s="55">
        <v>3091</v>
      </c>
      <c r="G113" s="56">
        <v>4074</v>
      </c>
      <c r="H113" s="55">
        <v>4583</v>
      </c>
      <c r="I113" s="56">
        <v>7028</v>
      </c>
      <c r="J113" s="55">
        <v>5745</v>
      </c>
      <c r="K113" s="56">
        <v>8808</v>
      </c>
      <c r="L113" s="55">
        <v>7960</v>
      </c>
      <c r="M113" s="12">
        <v>8867</v>
      </c>
      <c r="N113" s="11">
        <v>10251</v>
      </c>
      <c r="O113" s="61">
        <v>9884</v>
      </c>
      <c r="P113" s="61">
        <v>9565</v>
      </c>
      <c r="Q113" s="61">
        <v>8625</v>
      </c>
      <c r="R113" s="61">
        <v>10516</v>
      </c>
    </row>
    <row r="114" spans="1:18" x14ac:dyDescent="0.2">
      <c r="A114" s="46" t="s">
        <v>102</v>
      </c>
      <c r="B114" s="55">
        <v>1885</v>
      </c>
      <c r="C114" s="56">
        <v>1881</v>
      </c>
      <c r="D114" s="55">
        <v>1200</v>
      </c>
      <c r="E114" s="56">
        <v>1148</v>
      </c>
      <c r="F114" s="55">
        <v>1073</v>
      </c>
      <c r="G114" s="56">
        <v>1142</v>
      </c>
      <c r="H114" s="55">
        <v>1183</v>
      </c>
      <c r="I114" s="56">
        <v>1549</v>
      </c>
      <c r="J114" s="55">
        <v>1346</v>
      </c>
      <c r="K114" s="56">
        <v>2851</v>
      </c>
      <c r="L114" s="55">
        <v>1585</v>
      </c>
      <c r="M114" s="12">
        <v>1249</v>
      </c>
      <c r="N114" s="11">
        <v>1527</v>
      </c>
      <c r="O114" s="61">
        <v>1586</v>
      </c>
      <c r="P114" s="61">
        <v>1649</v>
      </c>
      <c r="Q114" s="61">
        <v>1435</v>
      </c>
      <c r="R114" s="61">
        <v>1486</v>
      </c>
    </row>
    <row r="115" spans="1:18" x14ac:dyDescent="0.2">
      <c r="A115" s="46" t="s">
        <v>103</v>
      </c>
      <c r="B115" s="55">
        <v>13122</v>
      </c>
      <c r="C115" s="56">
        <v>13964</v>
      </c>
      <c r="D115" s="55">
        <v>10826</v>
      </c>
      <c r="E115" s="56">
        <v>10601</v>
      </c>
      <c r="F115" s="55">
        <v>7939</v>
      </c>
      <c r="G115" s="56">
        <v>9819</v>
      </c>
      <c r="H115" s="55">
        <v>11396</v>
      </c>
      <c r="I115" s="56">
        <v>15698</v>
      </c>
      <c r="J115" s="55">
        <v>12089</v>
      </c>
      <c r="K115" s="56">
        <v>22926</v>
      </c>
      <c r="L115" s="55">
        <v>16593</v>
      </c>
      <c r="M115" s="12">
        <v>18417</v>
      </c>
      <c r="N115" s="11">
        <v>22693</v>
      </c>
      <c r="O115" s="61">
        <v>23972</v>
      </c>
      <c r="P115" s="61">
        <v>22196</v>
      </c>
      <c r="Q115" s="61">
        <v>16478</v>
      </c>
      <c r="R115" s="61">
        <v>17207</v>
      </c>
    </row>
    <row r="116" spans="1:18" x14ac:dyDescent="0.2">
      <c r="A116" s="46" t="s">
        <v>248</v>
      </c>
      <c r="B116" s="55" t="s">
        <v>198</v>
      </c>
      <c r="C116" s="56" t="s">
        <v>198</v>
      </c>
      <c r="D116" s="55" t="s">
        <v>198</v>
      </c>
      <c r="E116" s="56" t="s">
        <v>198</v>
      </c>
      <c r="F116" s="55" t="s">
        <v>198</v>
      </c>
      <c r="G116" s="56" t="s">
        <v>198</v>
      </c>
      <c r="H116" s="55" t="s">
        <v>198</v>
      </c>
      <c r="I116" s="56" t="s">
        <v>198</v>
      </c>
      <c r="J116" s="55" t="s">
        <v>198</v>
      </c>
      <c r="K116" s="56" t="s">
        <v>198</v>
      </c>
      <c r="L116" s="55" t="s">
        <v>198</v>
      </c>
      <c r="M116" s="12" t="s">
        <v>198</v>
      </c>
      <c r="N116" s="11" t="s">
        <v>241</v>
      </c>
      <c r="O116" s="61" t="s">
        <v>241</v>
      </c>
      <c r="P116" s="61" t="s">
        <v>241</v>
      </c>
      <c r="Q116" s="61">
        <v>11</v>
      </c>
      <c r="R116" s="61">
        <v>17</v>
      </c>
    </row>
    <row r="117" spans="1:18" x14ac:dyDescent="0.2">
      <c r="A117" s="46" t="s">
        <v>104</v>
      </c>
      <c r="B117" s="55">
        <v>8380</v>
      </c>
      <c r="C117" s="56">
        <v>9454</v>
      </c>
      <c r="D117" s="55">
        <v>6547</v>
      </c>
      <c r="E117" s="56">
        <v>6392</v>
      </c>
      <c r="F117" s="55">
        <v>5061</v>
      </c>
      <c r="G117" s="56">
        <v>5616</v>
      </c>
      <c r="H117" s="55">
        <v>7091</v>
      </c>
      <c r="I117" s="56">
        <v>8321</v>
      </c>
      <c r="J117" s="55">
        <v>7229</v>
      </c>
      <c r="K117" s="56">
        <v>11908</v>
      </c>
      <c r="L117" s="55">
        <v>7609</v>
      </c>
      <c r="M117" s="12">
        <v>5931</v>
      </c>
      <c r="N117" s="11">
        <v>6929</v>
      </c>
      <c r="O117" s="61">
        <v>8783</v>
      </c>
      <c r="P117" s="61">
        <v>9470</v>
      </c>
      <c r="Q117" s="61">
        <v>6952</v>
      </c>
      <c r="R117" s="61">
        <v>7664</v>
      </c>
    </row>
    <row r="118" spans="1:18" s="27" customFormat="1" x14ac:dyDescent="0.2">
      <c r="A118" s="47" t="s">
        <v>105</v>
      </c>
      <c r="B118" s="13" t="s">
        <v>38</v>
      </c>
      <c r="C118" s="14">
        <v>10</v>
      </c>
      <c r="D118" s="13" t="s">
        <v>38</v>
      </c>
      <c r="E118" s="14">
        <v>6</v>
      </c>
      <c r="F118" s="13" t="s">
        <v>38</v>
      </c>
      <c r="G118" s="14">
        <v>6</v>
      </c>
      <c r="H118" s="13">
        <v>6</v>
      </c>
      <c r="I118" s="14">
        <v>5</v>
      </c>
      <c r="J118" s="13">
        <v>5</v>
      </c>
      <c r="K118" s="14">
        <v>8</v>
      </c>
      <c r="L118" s="13">
        <v>8</v>
      </c>
      <c r="M118" s="14"/>
      <c r="N118" s="55"/>
      <c r="O118" s="59"/>
      <c r="P118" s="61"/>
      <c r="Q118" s="61"/>
      <c r="R118" s="61"/>
    </row>
    <row r="119" spans="1:18" x14ac:dyDescent="0.2">
      <c r="A119" s="46" t="s">
        <v>106</v>
      </c>
      <c r="B119" s="55">
        <v>10347</v>
      </c>
      <c r="C119" s="56">
        <v>10794</v>
      </c>
      <c r="D119" s="55">
        <v>7038</v>
      </c>
      <c r="E119" s="56">
        <v>7220</v>
      </c>
      <c r="F119" s="55">
        <v>4929</v>
      </c>
      <c r="G119" s="56">
        <v>4877</v>
      </c>
      <c r="H119" s="55">
        <v>5543</v>
      </c>
      <c r="I119" s="56">
        <v>7434</v>
      </c>
      <c r="J119" s="55">
        <v>5631</v>
      </c>
      <c r="K119" s="56">
        <v>8290</v>
      </c>
      <c r="L119" s="55">
        <v>6840</v>
      </c>
      <c r="M119" s="12">
        <v>4932</v>
      </c>
      <c r="N119" s="11">
        <v>5413</v>
      </c>
      <c r="O119" s="61">
        <v>6201</v>
      </c>
      <c r="P119" s="61">
        <v>6295</v>
      </c>
      <c r="Q119" s="61">
        <v>4327</v>
      </c>
      <c r="R119" s="61">
        <v>5162</v>
      </c>
    </row>
    <row r="120" spans="1:18" x14ac:dyDescent="0.2">
      <c r="A120" s="46" t="s">
        <v>107</v>
      </c>
      <c r="B120" s="55">
        <v>193</v>
      </c>
      <c r="C120" s="56">
        <v>214</v>
      </c>
      <c r="D120" s="55">
        <v>165</v>
      </c>
      <c r="E120" s="56">
        <v>198</v>
      </c>
      <c r="F120" s="55">
        <v>175</v>
      </c>
      <c r="G120" s="56">
        <v>178</v>
      </c>
      <c r="H120" s="55">
        <v>202</v>
      </c>
      <c r="I120" s="56">
        <v>285</v>
      </c>
      <c r="J120" s="55">
        <v>234</v>
      </c>
      <c r="K120" s="56">
        <v>386</v>
      </c>
      <c r="L120" s="55">
        <v>310</v>
      </c>
      <c r="M120" s="12">
        <v>212</v>
      </c>
      <c r="N120" s="11">
        <v>289</v>
      </c>
      <c r="O120" s="61">
        <v>338</v>
      </c>
      <c r="P120" s="61">
        <v>331</v>
      </c>
      <c r="Q120" s="61">
        <v>256</v>
      </c>
      <c r="R120" s="61">
        <v>338</v>
      </c>
    </row>
    <row r="121" spans="1:18" x14ac:dyDescent="0.2">
      <c r="A121" s="46" t="s">
        <v>108</v>
      </c>
      <c r="B121" s="55">
        <v>8292</v>
      </c>
      <c r="C121" s="56">
        <v>8927</v>
      </c>
      <c r="D121" s="55">
        <v>6659</v>
      </c>
      <c r="E121" s="56">
        <v>7375</v>
      </c>
      <c r="F121" s="55">
        <v>6130</v>
      </c>
      <c r="G121" s="56">
        <v>6980</v>
      </c>
      <c r="H121" s="55">
        <v>7904</v>
      </c>
      <c r="I121" s="56">
        <v>10063</v>
      </c>
      <c r="J121" s="55">
        <v>7965</v>
      </c>
      <c r="K121" s="56">
        <v>15016</v>
      </c>
      <c r="L121" s="55">
        <v>10349</v>
      </c>
      <c r="M121" s="12">
        <v>8551</v>
      </c>
      <c r="N121" s="11">
        <v>10266</v>
      </c>
      <c r="O121" s="61">
        <v>11814</v>
      </c>
      <c r="P121" s="61">
        <v>11782</v>
      </c>
      <c r="Q121" s="61">
        <v>9572</v>
      </c>
      <c r="R121" s="61">
        <v>10701</v>
      </c>
    </row>
    <row r="122" spans="1:18" x14ac:dyDescent="0.2">
      <c r="A122" s="46" t="s">
        <v>109</v>
      </c>
      <c r="B122" s="55">
        <v>130</v>
      </c>
      <c r="C122" s="56">
        <v>161</v>
      </c>
      <c r="D122" s="55">
        <v>111</v>
      </c>
      <c r="E122" s="56">
        <v>119</v>
      </c>
      <c r="F122" s="55">
        <v>120</v>
      </c>
      <c r="G122" s="56">
        <v>97</v>
      </c>
      <c r="H122" s="55">
        <v>125</v>
      </c>
      <c r="I122" s="56">
        <v>222</v>
      </c>
      <c r="J122" s="55">
        <v>159</v>
      </c>
      <c r="K122" s="56">
        <v>202</v>
      </c>
      <c r="L122" s="55">
        <v>198</v>
      </c>
      <c r="M122" s="12">
        <v>161</v>
      </c>
      <c r="N122" s="11">
        <v>194</v>
      </c>
      <c r="O122" s="61">
        <v>189</v>
      </c>
      <c r="P122" s="61">
        <v>160</v>
      </c>
      <c r="Q122" s="61">
        <v>127</v>
      </c>
      <c r="R122" s="61">
        <v>183</v>
      </c>
    </row>
    <row r="123" spans="1:18" x14ac:dyDescent="0.2">
      <c r="A123" s="46" t="s">
        <v>110</v>
      </c>
      <c r="B123" s="55">
        <v>686</v>
      </c>
      <c r="C123" s="56">
        <v>688</v>
      </c>
      <c r="D123" s="55">
        <v>471</v>
      </c>
      <c r="E123" s="56">
        <v>485</v>
      </c>
      <c r="F123" s="55">
        <v>352</v>
      </c>
      <c r="G123" s="56">
        <v>412</v>
      </c>
      <c r="H123" s="55">
        <v>475</v>
      </c>
      <c r="I123" s="56">
        <v>579</v>
      </c>
      <c r="J123" s="55">
        <v>496</v>
      </c>
      <c r="K123" s="56">
        <v>924</v>
      </c>
      <c r="L123" s="55">
        <v>634</v>
      </c>
      <c r="M123" s="12">
        <v>585</v>
      </c>
      <c r="N123" s="11">
        <v>751</v>
      </c>
      <c r="O123" s="61">
        <v>849</v>
      </c>
      <c r="P123" s="61">
        <v>933</v>
      </c>
      <c r="Q123" s="61">
        <v>812</v>
      </c>
      <c r="R123" s="61">
        <v>902</v>
      </c>
    </row>
    <row r="124" spans="1:18" x14ac:dyDescent="0.2">
      <c r="A124" s="46" t="s">
        <v>111</v>
      </c>
      <c r="B124" s="55">
        <v>2258</v>
      </c>
      <c r="C124" s="56">
        <v>2418</v>
      </c>
      <c r="D124" s="55">
        <v>2103</v>
      </c>
      <c r="E124" s="56">
        <v>2156</v>
      </c>
      <c r="F124" s="55">
        <v>1952</v>
      </c>
      <c r="G124" s="56">
        <v>2385</v>
      </c>
      <c r="H124" s="55">
        <v>2659</v>
      </c>
      <c r="I124" s="56">
        <v>4476</v>
      </c>
      <c r="J124" s="55">
        <v>3575</v>
      </c>
      <c r="K124" s="56">
        <v>6557</v>
      </c>
      <c r="L124" s="55">
        <v>4735</v>
      </c>
      <c r="M124" s="12">
        <v>5243</v>
      </c>
      <c r="N124" s="11">
        <v>6856</v>
      </c>
      <c r="O124" s="61">
        <v>7404</v>
      </c>
      <c r="P124" s="61">
        <v>7648</v>
      </c>
      <c r="Q124" s="61">
        <v>6871</v>
      </c>
      <c r="R124" s="61">
        <v>8192</v>
      </c>
    </row>
    <row r="125" spans="1:18" x14ac:dyDescent="0.2">
      <c r="A125" s="45" t="s">
        <v>112</v>
      </c>
      <c r="B125" s="55"/>
      <c r="C125" s="56"/>
      <c r="D125" s="55"/>
      <c r="E125" s="56"/>
      <c r="F125" s="55"/>
      <c r="G125" s="56"/>
      <c r="H125" s="55"/>
      <c r="I125" s="56"/>
      <c r="J125" s="55"/>
      <c r="K125" s="57"/>
      <c r="L125" s="58"/>
      <c r="M125" s="57"/>
      <c r="N125" s="58"/>
      <c r="O125" s="59"/>
      <c r="P125" s="61"/>
      <c r="Q125" s="61"/>
      <c r="R125" s="61"/>
    </row>
    <row r="126" spans="1:18" x14ac:dyDescent="0.2">
      <c r="A126" s="44" t="s">
        <v>113</v>
      </c>
      <c r="B126" s="7">
        <f t="shared" ref="B126:N126" si="23">B127+B135+B149+B160+B178</f>
        <v>278960</v>
      </c>
      <c r="C126" s="17">
        <f t="shared" si="23"/>
        <v>338528</v>
      </c>
      <c r="D126" s="7">
        <f t="shared" si="23"/>
        <v>253274</v>
      </c>
      <c r="E126" s="17">
        <f t="shared" si="23"/>
        <v>238963</v>
      </c>
      <c r="F126" s="7">
        <f t="shared" si="23"/>
        <v>196969</v>
      </c>
      <c r="G126" s="17">
        <f t="shared" si="23"/>
        <v>224071</v>
      </c>
      <c r="H126" s="7">
        <f t="shared" si="23"/>
        <v>243511</v>
      </c>
      <c r="I126" s="17">
        <f t="shared" si="23"/>
        <v>263513</v>
      </c>
      <c r="J126" s="7">
        <f t="shared" si="23"/>
        <v>243780</v>
      </c>
      <c r="K126" s="17">
        <f t="shared" si="23"/>
        <v>330360</v>
      </c>
      <c r="L126" s="7">
        <f t="shared" si="23"/>
        <v>276372</v>
      </c>
      <c r="M126" s="17">
        <f t="shared" si="23"/>
        <v>251594</v>
      </c>
      <c r="N126" s="7">
        <f t="shared" si="23"/>
        <v>249935</v>
      </c>
      <c r="O126" s="36">
        <f t="shared" ref="O126:P126" si="24">O127+O135+O149+O160+O178</f>
        <v>257031</v>
      </c>
      <c r="P126" s="36">
        <f t="shared" si="24"/>
        <v>275695</v>
      </c>
      <c r="Q126" s="36">
        <f t="shared" ref="Q126:R126" si="25">Q127+Q135+Q149+Q160+Q178</f>
        <v>233161</v>
      </c>
      <c r="R126" s="36">
        <f t="shared" si="25"/>
        <v>261369</v>
      </c>
    </row>
    <row r="127" spans="1:18" x14ac:dyDescent="0.2">
      <c r="A127" s="45" t="s">
        <v>114</v>
      </c>
      <c r="B127" s="8">
        <f t="shared" ref="B127:N127" si="26">SUM(B128:B134)</f>
        <v>77171</v>
      </c>
      <c r="C127" s="15">
        <f t="shared" si="26"/>
        <v>103423</v>
      </c>
      <c r="D127" s="8">
        <f t="shared" si="26"/>
        <v>69223</v>
      </c>
      <c r="E127" s="15">
        <f t="shared" si="26"/>
        <v>64753</v>
      </c>
      <c r="F127" s="8">
        <f t="shared" si="26"/>
        <v>52340</v>
      </c>
      <c r="G127" s="15">
        <f t="shared" si="26"/>
        <v>58217</v>
      </c>
      <c r="H127" s="8">
        <f t="shared" si="26"/>
        <v>66095</v>
      </c>
      <c r="I127" s="15">
        <f t="shared" si="26"/>
        <v>68552</v>
      </c>
      <c r="J127" s="8">
        <f t="shared" si="26"/>
        <v>64264</v>
      </c>
      <c r="K127" s="15">
        <f t="shared" si="26"/>
        <v>79449</v>
      </c>
      <c r="L127" s="8">
        <f t="shared" si="26"/>
        <v>68156</v>
      </c>
      <c r="M127" s="15">
        <f t="shared" si="26"/>
        <v>54844</v>
      </c>
      <c r="N127" s="8">
        <f t="shared" si="26"/>
        <v>54862</v>
      </c>
      <c r="O127" s="37">
        <f t="shared" ref="O127:P127" si="27">SUM(O128:O134)</f>
        <v>54285</v>
      </c>
      <c r="P127" s="37">
        <f t="shared" si="27"/>
        <v>60829</v>
      </c>
      <c r="Q127" s="37">
        <f t="shared" ref="Q127:R127" si="28">SUM(Q128:Q134)</f>
        <v>52094</v>
      </c>
      <c r="R127" s="37">
        <f t="shared" si="28"/>
        <v>53921</v>
      </c>
    </row>
    <row r="128" spans="1:18" x14ac:dyDescent="0.2">
      <c r="A128" s="46" t="s">
        <v>115</v>
      </c>
      <c r="B128" s="55">
        <v>38347</v>
      </c>
      <c r="C128" s="56">
        <v>54443</v>
      </c>
      <c r="D128" s="55">
        <v>34353</v>
      </c>
      <c r="E128" s="56">
        <v>31987</v>
      </c>
      <c r="F128" s="55">
        <v>23991</v>
      </c>
      <c r="G128" s="56">
        <v>27309</v>
      </c>
      <c r="H128" s="55">
        <v>31708</v>
      </c>
      <c r="I128" s="56">
        <v>35387</v>
      </c>
      <c r="J128" s="55">
        <v>33134</v>
      </c>
      <c r="K128" s="56">
        <v>40017</v>
      </c>
      <c r="L128" s="55">
        <v>37130</v>
      </c>
      <c r="M128" s="12">
        <v>33969</v>
      </c>
      <c r="N128" s="11">
        <v>32864</v>
      </c>
      <c r="O128" s="38">
        <v>31868</v>
      </c>
      <c r="P128" s="38">
        <v>35387</v>
      </c>
      <c r="Q128" s="38">
        <v>30284</v>
      </c>
      <c r="R128" s="61">
        <v>31241</v>
      </c>
    </row>
    <row r="129" spans="1:18" x14ac:dyDescent="0.2">
      <c r="A129" s="46" t="s">
        <v>116</v>
      </c>
      <c r="B129" s="55">
        <v>6605</v>
      </c>
      <c r="C129" s="56">
        <v>8085</v>
      </c>
      <c r="D129" s="55">
        <v>5269</v>
      </c>
      <c r="E129" s="56">
        <v>4849</v>
      </c>
      <c r="F129" s="55">
        <v>3752</v>
      </c>
      <c r="G129" s="56">
        <v>3713</v>
      </c>
      <c r="H129" s="55">
        <v>4479</v>
      </c>
      <c r="I129" s="56">
        <v>4263</v>
      </c>
      <c r="J129" s="55">
        <v>3871</v>
      </c>
      <c r="K129" s="56">
        <v>4940</v>
      </c>
      <c r="L129" s="55">
        <v>3329</v>
      </c>
      <c r="M129" s="12">
        <v>2198</v>
      </c>
      <c r="N129" s="11">
        <v>2184</v>
      </c>
      <c r="O129" s="61">
        <v>1980</v>
      </c>
      <c r="P129" s="38">
        <v>2093</v>
      </c>
      <c r="Q129" s="38">
        <v>1801</v>
      </c>
      <c r="R129" s="61">
        <v>1716</v>
      </c>
    </row>
    <row r="130" spans="1:18" x14ac:dyDescent="0.2">
      <c r="A130" s="46" t="s">
        <v>117</v>
      </c>
      <c r="B130" s="55">
        <v>3168</v>
      </c>
      <c r="C130" s="56">
        <v>3746</v>
      </c>
      <c r="D130" s="55">
        <v>2362</v>
      </c>
      <c r="E130" s="56">
        <v>1857</v>
      </c>
      <c r="F130" s="55">
        <v>1795</v>
      </c>
      <c r="G130" s="56">
        <v>1955</v>
      </c>
      <c r="H130" s="55">
        <v>2154</v>
      </c>
      <c r="I130" s="56">
        <v>2192</v>
      </c>
      <c r="J130" s="55">
        <v>1934</v>
      </c>
      <c r="K130" s="56">
        <v>2712</v>
      </c>
      <c r="L130" s="55">
        <v>2192</v>
      </c>
      <c r="M130" s="12">
        <v>1622</v>
      </c>
      <c r="N130" s="11">
        <v>1744</v>
      </c>
      <c r="O130" s="61">
        <v>1663</v>
      </c>
      <c r="P130" s="38">
        <v>1837</v>
      </c>
      <c r="Q130" s="38">
        <v>1635</v>
      </c>
      <c r="R130" s="61">
        <v>1858</v>
      </c>
    </row>
    <row r="131" spans="1:18" x14ac:dyDescent="0.2">
      <c r="A131" s="46" t="s">
        <v>118</v>
      </c>
      <c r="B131" s="55">
        <v>17663</v>
      </c>
      <c r="C131" s="56">
        <v>23717</v>
      </c>
      <c r="D131" s="55">
        <v>17979</v>
      </c>
      <c r="E131" s="56">
        <v>17252</v>
      </c>
      <c r="F131" s="55">
        <v>15928</v>
      </c>
      <c r="G131" s="56">
        <v>17184</v>
      </c>
      <c r="H131" s="55">
        <v>19223</v>
      </c>
      <c r="I131" s="56">
        <v>17668</v>
      </c>
      <c r="J131" s="55">
        <v>17628</v>
      </c>
      <c r="K131" s="56">
        <v>22759</v>
      </c>
      <c r="L131" s="55">
        <v>17604</v>
      </c>
      <c r="M131" s="56">
        <v>11183</v>
      </c>
      <c r="N131" s="55">
        <v>12677</v>
      </c>
      <c r="O131" s="38">
        <v>13809</v>
      </c>
      <c r="P131" s="38">
        <v>15813</v>
      </c>
      <c r="Q131" s="38">
        <v>13611</v>
      </c>
      <c r="R131" s="61">
        <v>14253</v>
      </c>
    </row>
    <row r="132" spans="1:18" x14ac:dyDescent="0.2">
      <c r="A132" s="46" t="s">
        <v>119</v>
      </c>
      <c r="B132" s="55">
        <v>197</v>
      </c>
      <c r="C132" s="56">
        <v>254</v>
      </c>
      <c r="D132" s="55">
        <v>199</v>
      </c>
      <c r="E132" s="56">
        <v>196</v>
      </c>
      <c r="F132" s="55">
        <v>115</v>
      </c>
      <c r="G132" s="56">
        <v>146</v>
      </c>
      <c r="H132" s="55">
        <v>195</v>
      </c>
      <c r="I132" s="56">
        <v>163</v>
      </c>
      <c r="J132" s="55">
        <v>158</v>
      </c>
      <c r="K132" s="56">
        <v>181</v>
      </c>
      <c r="L132" s="55">
        <v>158</v>
      </c>
      <c r="M132" s="12">
        <v>94</v>
      </c>
      <c r="N132" s="11">
        <v>86</v>
      </c>
      <c r="O132" s="61">
        <v>106</v>
      </c>
      <c r="P132" s="38">
        <v>97</v>
      </c>
      <c r="Q132" s="38">
        <v>102</v>
      </c>
      <c r="R132" s="61">
        <v>109</v>
      </c>
    </row>
    <row r="133" spans="1:18" x14ac:dyDescent="0.2">
      <c r="A133" s="46" t="s">
        <v>120</v>
      </c>
      <c r="B133" s="55">
        <v>6</v>
      </c>
      <c r="C133" s="56">
        <v>15</v>
      </c>
      <c r="D133" s="55">
        <v>9</v>
      </c>
      <c r="E133" s="56">
        <v>13</v>
      </c>
      <c r="F133" s="55">
        <v>17</v>
      </c>
      <c r="G133" s="56">
        <v>21</v>
      </c>
      <c r="H133" s="55">
        <v>41</v>
      </c>
      <c r="I133" s="56">
        <v>60</v>
      </c>
      <c r="J133" s="55">
        <v>53</v>
      </c>
      <c r="K133" s="56">
        <v>129</v>
      </c>
      <c r="L133" s="55">
        <v>137</v>
      </c>
      <c r="M133" s="12">
        <v>157</v>
      </c>
      <c r="N133" s="11">
        <v>242</v>
      </c>
      <c r="O133" s="61">
        <v>286</v>
      </c>
      <c r="P133" s="38">
        <v>347</v>
      </c>
      <c r="Q133" s="38">
        <v>335</v>
      </c>
      <c r="R133" s="61">
        <v>324</v>
      </c>
    </row>
    <row r="134" spans="1:18" x14ac:dyDescent="0.2">
      <c r="A134" s="46" t="s">
        <v>121</v>
      </c>
      <c r="B134" s="55">
        <v>11185</v>
      </c>
      <c r="C134" s="56">
        <v>13163</v>
      </c>
      <c r="D134" s="55">
        <v>9052</v>
      </c>
      <c r="E134" s="56">
        <v>8599</v>
      </c>
      <c r="F134" s="55">
        <v>6742</v>
      </c>
      <c r="G134" s="56">
        <v>7889</v>
      </c>
      <c r="H134" s="55">
        <v>8295</v>
      </c>
      <c r="I134" s="56">
        <v>8819</v>
      </c>
      <c r="J134" s="55">
        <v>7486</v>
      </c>
      <c r="K134" s="56">
        <v>8711</v>
      </c>
      <c r="L134" s="55">
        <v>7606</v>
      </c>
      <c r="M134" s="12">
        <v>5621</v>
      </c>
      <c r="N134" s="11">
        <v>5065</v>
      </c>
      <c r="O134" s="61">
        <v>4573</v>
      </c>
      <c r="P134" s="38">
        <v>5255</v>
      </c>
      <c r="Q134" s="38">
        <v>4326</v>
      </c>
      <c r="R134" s="61">
        <v>4420</v>
      </c>
    </row>
    <row r="135" spans="1:18" x14ac:dyDescent="0.2">
      <c r="A135" s="45" t="s">
        <v>122</v>
      </c>
      <c r="B135" s="8">
        <f t="shared" ref="B135:Q135" si="29">SUM(B136:B148)</f>
        <v>63008</v>
      </c>
      <c r="C135" s="15">
        <f t="shared" si="29"/>
        <v>81392</v>
      </c>
      <c r="D135" s="8">
        <f t="shared" si="29"/>
        <v>67269</v>
      </c>
      <c r="E135" s="15">
        <f t="shared" si="29"/>
        <v>65941</v>
      </c>
      <c r="F135" s="8">
        <f t="shared" si="29"/>
        <v>56928</v>
      </c>
      <c r="G135" s="15">
        <f t="shared" si="29"/>
        <v>68492</v>
      </c>
      <c r="H135" s="8">
        <f t="shared" si="29"/>
        <v>67715</v>
      </c>
      <c r="I135" s="15">
        <f t="shared" si="29"/>
        <v>82776</v>
      </c>
      <c r="J135" s="8">
        <f t="shared" si="29"/>
        <v>77377</v>
      </c>
      <c r="K135" s="15">
        <f t="shared" si="29"/>
        <v>102844</v>
      </c>
      <c r="L135" s="8">
        <f t="shared" si="29"/>
        <v>92749</v>
      </c>
      <c r="M135" s="15">
        <f t="shared" si="29"/>
        <v>97876</v>
      </c>
      <c r="N135" s="8">
        <f t="shared" si="29"/>
        <v>82968</v>
      </c>
      <c r="O135" s="37">
        <f t="shared" si="29"/>
        <v>82325</v>
      </c>
      <c r="P135" s="37">
        <f t="shared" si="29"/>
        <v>94471</v>
      </c>
      <c r="Q135" s="37">
        <f t="shared" si="29"/>
        <v>77718</v>
      </c>
      <c r="R135" s="37">
        <f t="shared" ref="R135" si="30">SUM(R136:R148)</f>
        <v>89047</v>
      </c>
    </row>
    <row r="136" spans="1:18" x14ac:dyDescent="0.2">
      <c r="A136" s="46" t="s">
        <v>123</v>
      </c>
      <c r="B136" s="55">
        <v>2747</v>
      </c>
      <c r="C136" s="56">
        <v>2832</v>
      </c>
      <c r="D136" s="55">
        <v>1938</v>
      </c>
      <c r="E136" s="56">
        <v>1424</v>
      </c>
      <c r="F136" s="55">
        <v>1235</v>
      </c>
      <c r="G136" s="56">
        <v>1323</v>
      </c>
      <c r="H136" s="55">
        <v>1464</v>
      </c>
      <c r="I136" s="56">
        <v>2018</v>
      </c>
      <c r="J136" s="55">
        <v>2013</v>
      </c>
      <c r="K136" s="56">
        <v>2650</v>
      </c>
      <c r="L136" s="55">
        <v>2588</v>
      </c>
      <c r="M136" s="12">
        <v>2230</v>
      </c>
      <c r="N136" s="10">
        <v>1998</v>
      </c>
      <c r="O136" s="61">
        <v>1758</v>
      </c>
      <c r="P136" s="61">
        <v>2074</v>
      </c>
      <c r="Q136" s="61">
        <v>1853</v>
      </c>
      <c r="R136" s="61">
        <v>1589</v>
      </c>
    </row>
    <row r="137" spans="1:18" x14ac:dyDescent="0.2">
      <c r="A137" s="46" t="s">
        <v>124</v>
      </c>
      <c r="B137" s="55">
        <v>2277</v>
      </c>
      <c r="C137" s="56">
        <v>3309</v>
      </c>
      <c r="D137" s="55">
        <v>4416</v>
      </c>
      <c r="E137" s="56">
        <v>5626</v>
      </c>
      <c r="F137" s="55">
        <v>4345</v>
      </c>
      <c r="G137" s="56">
        <v>5148</v>
      </c>
      <c r="H137" s="55">
        <v>5503</v>
      </c>
      <c r="I137" s="56">
        <v>6683</v>
      </c>
      <c r="J137" s="55">
        <v>4746</v>
      </c>
      <c r="K137" s="56">
        <v>5345</v>
      </c>
      <c r="L137" s="55">
        <v>6644</v>
      </c>
      <c r="M137" s="12">
        <v>6979</v>
      </c>
      <c r="N137" s="11">
        <v>7325</v>
      </c>
      <c r="O137" s="61">
        <v>8417</v>
      </c>
      <c r="P137" s="61">
        <v>9571</v>
      </c>
      <c r="Q137" s="61">
        <v>7475</v>
      </c>
      <c r="R137" s="61">
        <v>9750</v>
      </c>
    </row>
    <row r="138" spans="1:18" x14ac:dyDescent="0.2">
      <c r="A138" s="46" t="s">
        <v>125</v>
      </c>
      <c r="B138" s="55">
        <v>3</v>
      </c>
      <c r="C138" s="56" t="s">
        <v>38</v>
      </c>
      <c r="D138" s="55">
        <v>4</v>
      </c>
      <c r="E138" s="56" t="s">
        <v>38</v>
      </c>
      <c r="F138" s="55" t="s">
        <v>38</v>
      </c>
      <c r="G138" s="56">
        <v>3</v>
      </c>
      <c r="H138" s="55">
        <v>6</v>
      </c>
      <c r="I138" s="56" t="s">
        <v>38</v>
      </c>
      <c r="J138" s="55">
        <v>10</v>
      </c>
      <c r="K138" s="56">
        <v>9</v>
      </c>
      <c r="L138" s="55">
        <v>17</v>
      </c>
      <c r="M138" s="12">
        <v>50</v>
      </c>
      <c r="N138" s="11">
        <v>55</v>
      </c>
      <c r="O138" s="61">
        <v>42</v>
      </c>
      <c r="P138" s="61">
        <v>275</v>
      </c>
      <c r="Q138" s="61">
        <v>2639</v>
      </c>
      <c r="R138" s="61">
        <v>4562</v>
      </c>
    </row>
    <row r="139" spans="1:18" x14ac:dyDescent="0.2">
      <c r="A139" s="46" t="s">
        <v>126</v>
      </c>
      <c r="B139" s="55">
        <v>30612</v>
      </c>
      <c r="C139" s="56">
        <v>42092</v>
      </c>
      <c r="D139" s="55">
        <v>34240</v>
      </c>
      <c r="E139" s="56">
        <v>33737</v>
      </c>
      <c r="F139" s="55">
        <v>29761</v>
      </c>
      <c r="G139" s="56">
        <v>37975</v>
      </c>
      <c r="H139" s="55">
        <v>35962</v>
      </c>
      <c r="I139" s="56">
        <v>47542</v>
      </c>
      <c r="J139" s="55">
        <v>46871</v>
      </c>
      <c r="K139" s="56">
        <v>65971</v>
      </c>
      <c r="L139" s="55">
        <v>52889</v>
      </c>
      <c r="M139" s="12">
        <v>61142</v>
      </c>
      <c r="N139" s="11">
        <v>45985</v>
      </c>
      <c r="O139" s="61">
        <v>42928</v>
      </c>
      <c r="P139" s="61">
        <v>49897</v>
      </c>
      <c r="Q139" s="61">
        <v>37854</v>
      </c>
      <c r="R139" s="61">
        <v>42213</v>
      </c>
    </row>
    <row r="140" spans="1:18" x14ac:dyDescent="0.2">
      <c r="A140" s="46" t="s">
        <v>127</v>
      </c>
      <c r="B140" s="55">
        <v>18205</v>
      </c>
      <c r="C140" s="56">
        <v>19171</v>
      </c>
      <c r="D140" s="55">
        <v>13834</v>
      </c>
      <c r="E140" s="56">
        <v>11773</v>
      </c>
      <c r="F140" s="55">
        <v>10782</v>
      </c>
      <c r="G140" s="56">
        <v>11781</v>
      </c>
      <c r="H140" s="55">
        <v>11031</v>
      </c>
      <c r="I140" s="56">
        <v>11363</v>
      </c>
      <c r="J140" s="55">
        <v>10557</v>
      </c>
      <c r="K140" s="56">
        <v>11813</v>
      </c>
      <c r="L140" s="55">
        <v>12069</v>
      </c>
      <c r="M140" s="12">
        <v>9337</v>
      </c>
      <c r="N140" s="11">
        <v>9286</v>
      </c>
      <c r="O140" s="61">
        <v>9627</v>
      </c>
      <c r="P140" s="61">
        <v>11623</v>
      </c>
      <c r="Q140" s="61">
        <v>9620</v>
      </c>
      <c r="R140" s="61">
        <v>10344</v>
      </c>
    </row>
    <row r="141" spans="1:18" x14ac:dyDescent="0.2">
      <c r="A141" s="46" t="s">
        <v>128</v>
      </c>
      <c r="B141" s="55">
        <v>226</v>
      </c>
      <c r="C141" s="56">
        <v>437</v>
      </c>
      <c r="D141" s="55">
        <v>429</v>
      </c>
      <c r="E141" s="56">
        <v>562</v>
      </c>
      <c r="F141" s="55">
        <v>455</v>
      </c>
      <c r="G141" s="56">
        <v>572</v>
      </c>
      <c r="H141" s="55">
        <v>726</v>
      </c>
      <c r="I141" s="56">
        <v>872</v>
      </c>
      <c r="J141" s="55">
        <v>725</v>
      </c>
      <c r="K141" s="56">
        <v>908</v>
      </c>
      <c r="L141" s="55">
        <v>917</v>
      </c>
      <c r="M141" s="12">
        <v>763</v>
      </c>
      <c r="N141" s="11">
        <v>891</v>
      </c>
      <c r="O141" s="61">
        <v>1040</v>
      </c>
      <c r="P141" s="61">
        <v>909</v>
      </c>
      <c r="Q141" s="61">
        <v>789</v>
      </c>
      <c r="R141" s="61">
        <v>819</v>
      </c>
    </row>
    <row r="142" spans="1:18" x14ac:dyDescent="0.2">
      <c r="A142" s="46" t="s">
        <v>129</v>
      </c>
      <c r="B142" s="55">
        <v>32</v>
      </c>
      <c r="C142" s="56">
        <v>87</v>
      </c>
      <c r="D142" s="55">
        <v>81</v>
      </c>
      <c r="E142" s="56">
        <v>128</v>
      </c>
      <c r="F142" s="55">
        <v>131</v>
      </c>
      <c r="G142" s="56">
        <v>159</v>
      </c>
      <c r="H142" s="55">
        <v>217</v>
      </c>
      <c r="I142" s="56">
        <v>246</v>
      </c>
      <c r="J142" s="55">
        <v>331</v>
      </c>
      <c r="K142" s="56">
        <v>361</v>
      </c>
      <c r="L142" s="55">
        <v>338</v>
      </c>
      <c r="M142" s="12">
        <v>380</v>
      </c>
      <c r="N142" s="11">
        <v>440</v>
      </c>
      <c r="O142" s="61">
        <v>420</v>
      </c>
      <c r="P142" s="61">
        <v>395</v>
      </c>
      <c r="Q142" s="61">
        <v>305</v>
      </c>
      <c r="R142" s="61">
        <v>418</v>
      </c>
    </row>
    <row r="143" spans="1:18" x14ac:dyDescent="0.2">
      <c r="A143" s="46" t="s">
        <v>130</v>
      </c>
      <c r="B143" s="55">
        <v>143</v>
      </c>
      <c r="C143" s="56">
        <v>203</v>
      </c>
      <c r="D143" s="55">
        <v>205</v>
      </c>
      <c r="E143" s="56">
        <v>247</v>
      </c>
      <c r="F143" s="55">
        <v>318</v>
      </c>
      <c r="G143" s="56">
        <v>408</v>
      </c>
      <c r="H143" s="55">
        <v>417</v>
      </c>
      <c r="I143" s="56">
        <v>575</v>
      </c>
      <c r="J143" s="55">
        <v>638</v>
      </c>
      <c r="K143" s="56">
        <v>953</v>
      </c>
      <c r="L143" s="55">
        <v>1632</v>
      </c>
      <c r="M143" s="12">
        <v>2185</v>
      </c>
      <c r="N143" s="11">
        <v>2235</v>
      </c>
      <c r="O143" s="61">
        <v>2448</v>
      </c>
      <c r="P143" s="61">
        <v>2711</v>
      </c>
      <c r="Q143" s="61">
        <v>2888</v>
      </c>
      <c r="R143" s="61">
        <v>4225</v>
      </c>
    </row>
    <row r="144" spans="1:18" x14ac:dyDescent="0.2">
      <c r="A144" s="46" t="s">
        <v>131</v>
      </c>
      <c r="B144" s="55">
        <v>6547</v>
      </c>
      <c r="C144" s="56">
        <v>8706</v>
      </c>
      <c r="D144" s="55">
        <v>8367</v>
      </c>
      <c r="E144" s="56">
        <v>8643</v>
      </c>
      <c r="F144" s="55">
        <v>7424</v>
      </c>
      <c r="G144" s="56">
        <v>8744</v>
      </c>
      <c r="H144" s="55">
        <v>9699</v>
      </c>
      <c r="I144" s="56">
        <v>10411</v>
      </c>
      <c r="J144" s="55">
        <v>9147</v>
      </c>
      <c r="K144" s="56">
        <v>11813</v>
      </c>
      <c r="L144" s="55">
        <v>12528</v>
      </c>
      <c r="M144" s="12">
        <v>11601</v>
      </c>
      <c r="N144" s="11">
        <v>10655</v>
      </c>
      <c r="O144" s="61">
        <v>11150</v>
      </c>
      <c r="P144" s="61">
        <v>12948</v>
      </c>
      <c r="Q144" s="61">
        <v>11210</v>
      </c>
      <c r="R144" s="61">
        <v>11912</v>
      </c>
    </row>
    <row r="145" spans="1:18" x14ac:dyDescent="0.2">
      <c r="A145" s="46" t="s">
        <v>132</v>
      </c>
      <c r="B145" s="55">
        <v>880</v>
      </c>
      <c r="C145" s="56">
        <v>998</v>
      </c>
      <c r="D145" s="55">
        <v>835</v>
      </c>
      <c r="E145" s="56">
        <v>961</v>
      </c>
      <c r="F145" s="55">
        <v>827</v>
      </c>
      <c r="G145" s="56">
        <v>980</v>
      </c>
      <c r="H145" s="55">
        <v>927</v>
      </c>
      <c r="I145" s="56">
        <v>1023</v>
      </c>
      <c r="J145" s="55">
        <v>1024</v>
      </c>
      <c r="K145" s="56">
        <v>1377</v>
      </c>
      <c r="L145" s="55">
        <v>1367</v>
      </c>
      <c r="M145" s="12">
        <v>1421</v>
      </c>
      <c r="N145" s="11">
        <v>1334</v>
      </c>
      <c r="O145" s="61">
        <v>1146</v>
      </c>
      <c r="P145" s="61">
        <v>1258</v>
      </c>
      <c r="Q145" s="61">
        <v>1104</v>
      </c>
      <c r="R145" s="61">
        <v>1246</v>
      </c>
    </row>
    <row r="146" spans="1:18" x14ac:dyDescent="0.2">
      <c r="A146" s="46" t="s">
        <v>133</v>
      </c>
      <c r="B146" s="55">
        <v>167</v>
      </c>
      <c r="C146" s="56">
        <v>406</v>
      </c>
      <c r="D146" s="55">
        <v>368</v>
      </c>
      <c r="E146" s="56">
        <v>234</v>
      </c>
      <c r="F146" s="55">
        <v>127</v>
      </c>
      <c r="G146" s="56">
        <v>117</v>
      </c>
      <c r="H146" s="55">
        <v>116</v>
      </c>
      <c r="I146" s="56">
        <v>147</v>
      </c>
      <c r="J146" s="55">
        <v>109</v>
      </c>
      <c r="K146" s="56">
        <v>168</v>
      </c>
      <c r="L146" s="55">
        <v>156</v>
      </c>
      <c r="M146" s="12">
        <v>178</v>
      </c>
      <c r="N146" s="11">
        <v>155</v>
      </c>
      <c r="O146" s="61">
        <v>142</v>
      </c>
      <c r="P146" s="61">
        <v>168</v>
      </c>
      <c r="Q146" s="61">
        <v>146</v>
      </c>
      <c r="R146" s="61">
        <v>156</v>
      </c>
    </row>
    <row r="147" spans="1:18" x14ac:dyDescent="0.2">
      <c r="A147" s="46" t="s">
        <v>134</v>
      </c>
      <c r="B147" s="55">
        <v>27</v>
      </c>
      <c r="C147" s="56">
        <v>73</v>
      </c>
      <c r="D147" s="55">
        <v>60</v>
      </c>
      <c r="E147" s="56">
        <v>65</v>
      </c>
      <c r="F147" s="55">
        <v>43</v>
      </c>
      <c r="G147" s="56">
        <v>58</v>
      </c>
      <c r="H147" s="55">
        <v>59</v>
      </c>
      <c r="I147" s="56">
        <v>75</v>
      </c>
      <c r="J147" s="55">
        <v>58</v>
      </c>
      <c r="K147" s="56">
        <v>99</v>
      </c>
      <c r="L147" s="55">
        <v>91</v>
      </c>
      <c r="M147" s="12">
        <v>138</v>
      </c>
      <c r="N147" s="11">
        <v>146</v>
      </c>
      <c r="O147" s="61">
        <v>136</v>
      </c>
      <c r="P147" s="61">
        <v>160</v>
      </c>
      <c r="Q147" s="61">
        <v>110</v>
      </c>
      <c r="R147" s="61">
        <v>153</v>
      </c>
    </row>
    <row r="148" spans="1:18" x14ac:dyDescent="0.2">
      <c r="A148" s="46" t="s">
        <v>135</v>
      </c>
      <c r="B148" s="55">
        <v>1142</v>
      </c>
      <c r="C148" s="56">
        <v>3078</v>
      </c>
      <c r="D148" s="55">
        <v>2492</v>
      </c>
      <c r="E148" s="56">
        <v>2541</v>
      </c>
      <c r="F148" s="55">
        <v>1480</v>
      </c>
      <c r="G148" s="56">
        <v>1224</v>
      </c>
      <c r="H148" s="55">
        <v>1588</v>
      </c>
      <c r="I148" s="56">
        <v>1821</v>
      </c>
      <c r="J148" s="55">
        <v>1148</v>
      </c>
      <c r="K148" s="56">
        <v>1377</v>
      </c>
      <c r="L148" s="55">
        <v>1513</v>
      </c>
      <c r="M148" s="12">
        <v>1472</v>
      </c>
      <c r="N148" s="11">
        <v>2463</v>
      </c>
      <c r="O148" s="61">
        <v>3071</v>
      </c>
      <c r="P148" s="61">
        <v>2482</v>
      </c>
      <c r="Q148" s="61">
        <v>1725</v>
      </c>
      <c r="R148" s="61">
        <v>1660</v>
      </c>
    </row>
    <row r="149" spans="1:18" s="25" customFormat="1" x14ac:dyDescent="0.2">
      <c r="A149" s="45" t="s">
        <v>136</v>
      </c>
      <c r="B149" s="8">
        <f t="shared" ref="B149:Q149" si="31">SUM(B150:B159)</f>
        <v>115862</v>
      </c>
      <c r="C149" s="15">
        <f t="shared" si="31"/>
        <v>125210</v>
      </c>
      <c r="D149" s="8">
        <f t="shared" si="31"/>
        <v>94490</v>
      </c>
      <c r="E149" s="15">
        <f t="shared" si="31"/>
        <v>86184</v>
      </c>
      <c r="F149" s="8">
        <f t="shared" si="31"/>
        <v>70721</v>
      </c>
      <c r="G149" s="15">
        <f t="shared" si="31"/>
        <v>76029</v>
      </c>
      <c r="H149" s="8">
        <f t="shared" si="31"/>
        <v>88146</v>
      </c>
      <c r="I149" s="15">
        <f t="shared" si="31"/>
        <v>88289</v>
      </c>
      <c r="J149" s="8">
        <f t="shared" si="31"/>
        <v>82996</v>
      </c>
      <c r="K149" s="15">
        <f t="shared" si="31"/>
        <v>122097</v>
      </c>
      <c r="L149" s="8">
        <f t="shared" si="31"/>
        <v>87654</v>
      </c>
      <c r="M149" s="15">
        <f t="shared" si="31"/>
        <v>72115</v>
      </c>
      <c r="N149" s="8">
        <f t="shared" si="31"/>
        <v>84907</v>
      </c>
      <c r="O149" s="37">
        <f t="shared" si="31"/>
        <v>94216</v>
      </c>
      <c r="P149" s="37">
        <f t="shared" si="31"/>
        <v>88525</v>
      </c>
      <c r="Q149" s="37">
        <f t="shared" si="31"/>
        <v>70781</v>
      </c>
      <c r="R149" s="37">
        <f t="shared" ref="R149" si="32">SUM(R150:R159)</f>
        <v>82123</v>
      </c>
    </row>
    <row r="150" spans="1:18" x14ac:dyDescent="0.2">
      <c r="A150" s="46" t="s">
        <v>137</v>
      </c>
      <c r="B150" s="55">
        <v>13</v>
      </c>
      <c r="C150" s="56">
        <v>15</v>
      </c>
      <c r="D150" s="55">
        <v>8</v>
      </c>
      <c r="E150" s="56">
        <v>12</v>
      </c>
      <c r="F150" s="55">
        <v>9</v>
      </c>
      <c r="G150" s="56">
        <v>10</v>
      </c>
      <c r="H150" s="55">
        <v>13</v>
      </c>
      <c r="I150" s="56">
        <v>13</v>
      </c>
      <c r="J150" s="55">
        <v>20</v>
      </c>
      <c r="K150" s="56">
        <v>25</v>
      </c>
      <c r="L150" s="55">
        <v>14</v>
      </c>
      <c r="M150" s="12">
        <v>15</v>
      </c>
      <c r="N150" s="11">
        <v>11</v>
      </c>
      <c r="O150" s="61">
        <v>17</v>
      </c>
      <c r="P150" s="61">
        <v>11</v>
      </c>
      <c r="Q150" s="61">
        <v>15</v>
      </c>
      <c r="R150" s="61">
        <v>13</v>
      </c>
    </row>
    <row r="151" spans="1:18" x14ac:dyDescent="0.2">
      <c r="A151" s="46" t="s">
        <v>138</v>
      </c>
      <c r="B151" s="55">
        <v>889</v>
      </c>
      <c r="C151" s="56">
        <v>1129</v>
      </c>
      <c r="D151" s="55">
        <v>1076</v>
      </c>
      <c r="E151" s="56">
        <v>1069</v>
      </c>
      <c r="F151" s="55">
        <v>905</v>
      </c>
      <c r="G151" s="56">
        <v>1177</v>
      </c>
      <c r="H151" s="55">
        <v>1360</v>
      </c>
      <c r="I151" s="56">
        <v>1486</v>
      </c>
      <c r="J151" s="55">
        <v>1058</v>
      </c>
      <c r="K151" s="56">
        <v>1383</v>
      </c>
      <c r="L151" s="55">
        <v>1447</v>
      </c>
      <c r="M151" s="12">
        <v>2399</v>
      </c>
      <c r="N151" s="11">
        <v>2321</v>
      </c>
      <c r="O151" s="61">
        <v>2384</v>
      </c>
      <c r="P151" s="61">
        <v>3489</v>
      </c>
      <c r="Q151" s="61">
        <v>4225</v>
      </c>
      <c r="R151" s="61">
        <v>6045</v>
      </c>
    </row>
    <row r="152" spans="1:18" x14ac:dyDescent="0.2">
      <c r="A152" s="46" t="s">
        <v>139</v>
      </c>
      <c r="B152" s="55">
        <v>7110</v>
      </c>
      <c r="C152" s="56">
        <v>5275</v>
      </c>
      <c r="D152" s="55">
        <v>3460</v>
      </c>
      <c r="E152" s="56">
        <v>3113</v>
      </c>
      <c r="F152" s="55">
        <v>3135</v>
      </c>
      <c r="G152" s="56">
        <v>3975</v>
      </c>
      <c r="H152" s="55">
        <v>4806</v>
      </c>
      <c r="I152" s="56">
        <v>4778</v>
      </c>
      <c r="J152" s="55">
        <v>4197</v>
      </c>
      <c r="K152" s="56">
        <v>5869</v>
      </c>
      <c r="L152" s="55">
        <v>4673</v>
      </c>
      <c r="M152" s="12">
        <v>3756</v>
      </c>
      <c r="N152" s="11">
        <v>4589</v>
      </c>
      <c r="O152" s="61">
        <v>6189</v>
      </c>
      <c r="P152" s="61">
        <v>4161</v>
      </c>
      <c r="Q152" s="61">
        <v>2866</v>
      </c>
      <c r="R152" s="61">
        <v>2878</v>
      </c>
    </row>
    <row r="153" spans="1:18" x14ac:dyDescent="0.2">
      <c r="A153" s="46" t="s">
        <v>140</v>
      </c>
      <c r="B153" s="55">
        <v>1459</v>
      </c>
      <c r="C153" s="56">
        <v>2480</v>
      </c>
      <c r="D153" s="55">
        <v>1242</v>
      </c>
      <c r="E153" s="56">
        <v>1003</v>
      </c>
      <c r="F153" s="55">
        <v>963</v>
      </c>
      <c r="G153" s="56">
        <v>1131</v>
      </c>
      <c r="H153" s="55">
        <v>1234</v>
      </c>
      <c r="I153" s="56">
        <v>1287</v>
      </c>
      <c r="J153" s="55">
        <v>1213</v>
      </c>
      <c r="K153" s="56">
        <v>1823</v>
      </c>
      <c r="L153" s="55">
        <v>1794</v>
      </c>
      <c r="M153" s="12">
        <v>2765</v>
      </c>
      <c r="N153" s="11">
        <v>2345</v>
      </c>
      <c r="O153" s="61">
        <v>2123</v>
      </c>
      <c r="P153" s="61">
        <v>2190</v>
      </c>
      <c r="Q153" s="61">
        <v>1568</v>
      </c>
      <c r="R153" s="61">
        <v>1743</v>
      </c>
    </row>
    <row r="154" spans="1:18" x14ac:dyDescent="0.2">
      <c r="A154" s="46" t="s">
        <v>141</v>
      </c>
      <c r="B154" s="55">
        <v>9164</v>
      </c>
      <c r="C154" s="56">
        <v>7129</v>
      </c>
      <c r="D154" s="55">
        <v>6469</v>
      </c>
      <c r="E154" s="56">
        <v>8363</v>
      </c>
      <c r="F154" s="55">
        <v>5841</v>
      </c>
      <c r="G154" s="56">
        <v>5678</v>
      </c>
      <c r="H154" s="55">
        <v>5261</v>
      </c>
      <c r="I154" s="56">
        <v>4114</v>
      </c>
      <c r="J154" s="55">
        <v>3787</v>
      </c>
      <c r="K154" s="56">
        <v>5553</v>
      </c>
      <c r="L154" s="55">
        <v>3081</v>
      </c>
      <c r="M154" s="12">
        <v>2743</v>
      </c>
      <c r="N154" s="11">
        <v>5452</v>
      </c>
      <c r="O154" s="61">
        <v>7027</v>
      </c>
      <c r="P154" s="61">
        <v>3932</v>
      </c>
      <c r="Q154" s="61">
        <v>2564</v>
      </c>
      <c r="R154" s="61">
        <v>2042</v>
      </c>
    </row>
    <row r="155" spans="1:18" x14ac:dyDescent="0.2">
      <c r="A155" s="46" t="s">
        <v>142</v>
      </c>
      <c r="B155" s="55">
        <v>883</v>
      </c>
      <c r="C155" s="56">
        <v>1370</v>
      </c>
      <c r="D155" s="55">
        <v>1032</v>
      </c>
      <c r="E155" s="56">
        <v>1092</v>
      </c>
      <c r="F155" s="55">
        <v>983</v>
      </c>
      <c r="G155" s="56">
        <v>1019</v>
      </c>
      <c r="H155" s="55">
        <v>1221</v>
      </c>
      <c r="I155" s="56">
        <v>1264</v>
      </c>
      <c r="J155" s="55">
        <v>1217</v>
      </c>
      <c r="K155" s="56">
        <v>1705</v>
      </c>
      <c r="L155" s="55">
        <v>1178</v>
      </c>
      <c r="M155" s="12">
        <v>1211</v>
      </c>
      <c r="N155" s="11">
        <v>1137</v>
      </c>
      <c r="O155" s="61">
        <v>1150</v>
      </c>
      <c r="P155" s="61">
        <v>1169</v>
      </c>
      <c r="Q155" s="61">
        <v>1052</v>
      </c>
      <c r="R155" s="61">
        <v>1113</v>
      </c>
    </row>
    <row r="156" spans="1:18" x14ac:dyDescent="0.2">
      <c r="A156" s="46" t="s">
        <v>143</v>
      </c>
      <c r="B156" s="55">
        <v>38850</v>
      </c>
      <c r="C156" s="56">
        <v>46442</v>
      </c>
      <c r="D156" s="55">
        <v>35347</v>
      </c>
      <c r="E156" s="56">
        <v>30440</v>
      </c>
      <c r="F156" s="55">
        <v>29043</v>
      </c>
      <c r="G156" s="56">
        <v>31448</v>
      </c>
      <c r="H156" s="55">
        <v>36673</v>
      </c>
      <c r="I156" s="56">
        <v>40500</v>
      </c>
      <c r="J156" s="55">
        <v>38830</v>
      </c>
      <c r="K156" s="56">
        <v>58792</v>
      </c>
      <c r="L156" s="55">
        <v>38934</v>
      </c>
      <c r="M156" s="12">
        <v>35465</v>
      </c>
      <c r="N156" s="11">
        <v>42520</v>
      </c>
      <c r="O156" s="61">
        <v>44958</v>
      </c>
      <c r="P156" s="61">
        <v>43489</v>
      </c>
      <c r="Q156" s="61">
        <v>34591</v>
      </c>
      <c r="R156" s="61">
        <v>40815</v>
      </c>
    </row>
    <row r="157" spans="1:18" x14ac:dyDescent="0.2">
      <c r="A157" s="46" t="s">
        <v>144</v>
      </c>
      <c r="B157" s="55">
        <v>292</v>
      </c>
      <c r="C157" s="56">
        <v>404</v>
      </c>
      <c r="D157" s="55">
        <v>306</v>
      </c>
      <c r="E157" s="56">
        <v>322</v>
      </c>
      <c r="F157" s="55">
        <v>273</v>
      </c>
      <c r="G157" s="56">
        <v>332</v>
      </c>
      <c r="H157" s="55">
        <v>338</v>
      </c>
      <c r="I157" s="56">
        <v>347</v>
      </c>
      <c r="J157" s="55">
        <v>315</v>
      </c>
      <c r="K157" s="56">
        <v>433</v>
      </c>
      <c r="L157" s="55">
        <v>403</v>
      </c>
      <c r="M157" s="12">
        <v>336</v>
      </c>
      <c r="N157" s="11">
        <v>311</v>
      </c>
      <c r="O157" s="61">
        <v>293</v>
      </c>
      <c r="P157" s="61">
        <v>263</v>
      </c>
      <c r="Q157" s="61">
        <v>258</v>
      </c>
      <c r="R157" s="61">
        <v>285</v>
      </c>
    </row>
    <row r="158" spans="1:18" x14ac:dyDescent="0.2">
      <c r="A158" s="46" t="s">
        <v>145</v>
      </c>
      <c r="B158" s="55">
        <v>4026</v>
      </c>
      <c r="C158" s="56">
        <v>5197</v>
      </c>
      <c r="D158" s="55">
        <v>4088</v>
      </c>
      <c r="E158" s="56">
        <v>4013</v>
      </c>
      <c r="F158" s="55">
        <v>3636</v>
      </c>
      <c r="G158" s="56">
        <v>3779</v>
      </c>
      <c r="H158" s="55">
        <v>4314</v>
      </c>
      <c r="I158" s="56">
        <v>4583</v>
      </c>
      <c r="J158" s="55">
        <v>4438</v>
      </c>
      <c r="K158" s="56">
        <v>6930</v>
      </c>
      <c r="L158" s="55">
        <v>4962</v>
      </c>
      <c r="M158" s="12">
        <v>4112</v>
      </c>
      <c r="N158" s="11">
        <v>5299</v>
      </c>
      <c r="O158" s="61">
        <v>6585</v>
      </c>
      <c r="P158" s="61">
        <v>5544</v>
      </c>
      <c r="Q158" s="61">
        <v>4805</v>
      </c>
      <c r="R158" s="61">
        <v>5213</v>
      </c>
    </row>
    <row r="159" spans="1:18" x14ac:dyDescent="0.2">
      <c r="A159" s="46" t="s">
        <v>146</v>
      </c>
      <c r="B159" s="55">
        <v>53176</v>
      </c>
      <c r="C159" s="56">
        <v>55769</v>
      </c>
      <c r="D159" s="55">
        <v>41462</v>
      </c>
      <c r="E159" s="56">
        <v>36757</v>
      </c>
      <c r="F159" s="55">
        <v>25933</v>
      </c>
      <c r="G159" s="56">
        <v>27480</v>
      </c>
      <c r="H159" s="55">
        <v>32926</v>
      </c>
      <c r="I159" s="56">
        <v>29917</v>
      </c>
      <c r="J159" s="55">
        <v>27921</v>
      </c>
      <c r="K159" s="56">
        <v>39584</v>
      </c>
      <c r="L159" s="55">
        <v>31168</v>
      </c>
      <c r="M159" s="12">
        <v>19313</v>
      </c>
      <c r="N159" s="11">
        <v>20922</v>
      </c>
      <c r="O159" s="61">
        <v>23490</v>
      </c>
      <c r="P159" s="61">
        <v>24277</v>
      </c>
      <c r="Q159" s="61">
        <v>18837</v>
      </c>
      <c r="R159" s="61">
        <v>21976</v>
      </c>
    </row>
    <row r="160" spans="1:18" s="25" customFormat="1" x14ac:dyDescent="0.2">
      <c r="A160" s="45" t="s">
        <v>147</v>
      </c>
      <c r="B160" s="8">
        <f t="shared" ref="B160:Q160" si="33">SUM(B161:B177)</f>
        <v>22919</v>
      </c>
      <c r="C160" s="15">
        <f t="shared" si="33"/>
        <v>28503</v>
      </c>
      <c r="D160" s="8">
        <f t="shared" si="33"/>
        <v>22292</v>
      </c>
      <c r="E160" s="15">
        <f t="shared" si="33"/>
        <v>22085</v>
      </c>
      <c r="F160" s="8">
        <f t="shared" si="33"/>
        <v>16980</v>
      </c>
      <c r="G160" s="15">
        <f t="shared" si="33"/>
        <v>21333</v>
      </c>
      <c r="H160" s="8">
        <f t="shared" si="33"/>
        <v>21555</v>
      </c>
      <c r="I160" s="15">
        <f t="shared" si="33"/>
        <v>23896</v>
      </c>
      <c r="J160" s="8">
        <f t="shared" si="33"/>
        <v>19143</v>
      </c>
      <c r="K160" s="15">
        <f t="shared" si="33"/>
        <v>25970</v>
      </c>
      <c r="L160" s="8">
        <f t="shared" si="33"/>
        <v>27813</v>
      </c>
      <c r="M160" s="15">
        <f t="shared" si="33"/>
        <v>26759</v>
      </c>
      <c r="N160" s="8">
        <f t="shared" si="33"/>
        <v>27198</v>
      </c>
      <c r="O160" s="37">
        <f t="shared" si="33"/>
        <v>26205</v>
      </c>
      <c r="P160" s="37">
        <f t="shared" si="33"/>
        <v>31870</v>
      </c>
      <c r="Q160" s="37">
        <f t="shared" si="33"/>
        <v>32568</v>
      </c>
      <c r="R160" s="37">
        <f t="shared" ref="R160" si="34">SUM(R161:R177)</f>
        <v>36278</v>
      </c>
    </row>
    <row r="161" spans="1:18" x14ac:dyDescent="0.2">
      <c r="A161" s="46" t="s">
        <v>148</v>
      </c>
      <c r="B161" s="55">
        <v>3181</v>
      </c>
      <c r="C161" s="56">
        <v>2554</v>
      </c>
      <c r="D161" s="55">
        <v>1968</v>
      </c>
      <c r="E161" s="56">
        <v>1814</v>
      </c>
      <c r="F161" s="55">
        <v>1673</v>
      </c>
      <c r="G161" s="56">
        <v>1793</v>
      </c>
      <c r="H161" s="55">
        <v>1737</v>
      </c>
      <c r="I161" s="56">
        <v>1605</v>
      </c>
      <c r="J161" s="55">
        <v>1495</v>
      </c>
      <c r="K161" s="56">
        <v>2195</v>
      </c>
      <c r="L161" s="55">
        <v>2021</v>
      </c>
      <c r="M161" s="12">
        <v>3168</v>
      </c>
      <c r="N161" s="11">
        <v>3965</v>
      </c>
      <c r="O161" s="61">
        <v>3285</v>
      </c>
      <c r="P161" s="61">
        <v>3203</v>
      </c>
      <c r="Q161" s="61">
        <v>2488</v>
      </c>
      <c r="R161" s="61">
        <v>2874</v>
      </c>
    </row>
    <row r="162" spans="1:18" x14ac:dyDescent="0.2">
      <c r="A162" s="46" t="s">
        <v>149</v>
      </c>
      <c r="B162" s="55">
        <v>878</v>
      </c>
      <c r="C162" s="56">
        <v>1315</v>
      </c>
      <c r="D162" s="55">
        <v>946</v>
      </c>
      <c r="E162" s="56">
        <v>1187</v>
      </c>
      <c r="F162" s="55">
        <v>886</v>
      </c>
      <c r="G162" s="56">
        <v>793</v>
      </c>
      <c r="H162" s="55">
        <v>904</v>
      </c>
      <c r="I162" s="56">
        <v>997</v>
      </c>
      <c r="J162" s="55">
        <v>606</v>
      </c>
      <c r="K162" s="56">
        <v>834</v>
      </c>
      <c r="L162" s="55">
        <v>1005</v>
      </c>
      <c r="M162" s="12">
        <v>1233</v>
      </c>
      <c r="N162" s="11">
        <v>1153</v>
      </c>
      <c r="O162" s="61">
        <v>958</v>
      </c>
      <c r="P162" s="61">
        <v>786</v>
      </c>
      <c r="Q162" s="61">
        <v>585</v>
      </c>
      <c r="R162" s="61">
        <v>568</v>
      </c>
    </row>
    <row r="163" spans="1:18" x14ac:dyDescent="0.2">
      <c r="A163" s="46" t="s">
        <v>150</v>
      </c>
      <c r="B163" s="55">
        <v>32</v>
      </c>
      <c r="C163" s="56">
        <v>41</v>
      </c>
      <c r="D163" s="55">
        <v>47</v>
      </c>
      <c r="E163" s="56">
        <v>47</v>
      </c>
      <c r="F163" s="55">
        <v>31</v>
      </c>
      <c r="G163" s="56">
        <v>54</v>
      </c>
      <c r="H163" s="55">
        <v>57</v>
      </c>
      <c r="I163" s="56">
        <v>81</v>
      </c>
      <c r="J163" s="55">
        <v>56</v>
      </c>
      <c r="K163" s="56">
        <v>85</v>
      </c>
      <c r="L163" s="55">
        <v>91</v>
      </c>
      <c r="M163" s="12">
        <v>102</v>
      </c>
      <c r="N163" s="11">
        <v>80</v>
      </c>
      <c r="O163" s="61">
        <v>93</v>
      </c>
      <c r="P163" s="61">
        <v>76</v>
      </c>
      <c r="Q163" s="61">
        <v>90</v>
      </c>
      <c r="R163" s="61">
        <v>79</v>
      </c>
    </row>
    <row r="164" spans="1:18" x14ac:dyDescent="0.2">
      <c r="A164" s="46" t="s">
        <v>151</v>
      </c>
      <c r="B164" s="55">
        <v>188</v>
      </c>
      <c r="C164" s="56">
        <v>204</v>
      </c>
      <c r="D164" s="55">
        <v>185</v>
      </c>
      <c r="E164" s="56">
        <v>150</v>
      </c>
      <c r="F164" s="55">
        <v>100</v>
      </c>
      <c r="G164" s="56">
        <v>104</v>
      </c>
      <c r="H164" s="55">
        <v>134</v>
      </c>
      <c r="I164" s="56">
        <v>140</v>
      </c>
      <c r="J164" s="55">
        <v>109</v>
      </c>
      <c r="K164" s="56">
        <v>160</v>
      </c>
      <c r="L164" s="55">
        <v>160</v>
      </c>
      <c r="M164" s="12">
        <v>118</v>
      </c>
      <c r="N164" s="11">
        <v>115</v>
      </c>
      <c r="O164" s="61">
        <v>92</v>
      </c>
      <c r="P164" s="61">
        <v>112</v>
      </c>
      <c r="Q164" s="61">
        <v>112</v>
      </c>
      <c r="R164" s="61">
        <v>107</v>
      </c>
    </row>
    <row r="165" spans="1:18" x14ac:dyDescent="0.2">
      <c r="A165" s="46" t="s">
        <v>152</v>
      </c>
      <c r="B165" s="55">
        <v>147</v>
      </c>
      <c r="C165" s="56">
        <v>406</v>
      </c>
      <c r="D165" s="55">
        <v>415</v>
      </c>
      <c r="E165" s="56">
        <v>444</v>
      </c>
      <c r="F165" s="55">
        <v>416</v>
      </c>
      <c r="G165" s="56">
        <v>382</v>
      </c>
      <c r="H165" s="55">
        <v>443</v>
      </c>
      <c r="I165" s="56">
        <v>628</v>
      </c>
      <c r="J165" s="55">
        <v>514</v>
      </c>
      <c r="K165" s="56">
        <v>627</v>
      </c>
      <c r="L165" s="55">
        <v>864</v>
      </c>
      <c r="M165" s="12">
        <v>1107</v>
      </c>
      <c r="N165" s="11">
        <v>1253</v>
      </c>
      <c r="O165" s="61">
        <v>1271</v>
      </c>
      <c r="P165" s="61">
        <v>1205</v>
      </c>
      <c r="Q165" s="61">
        <v>898</v>
      </c>
      <c r="R165" s="61">
        <v>1027</v>
      </c>
    </row>
    <row r="166" spans="1:18" x14ac:dyDescent="0.2">
      <c r="A166" s="46" t="s">
        <v>153</v>
      </c>
      <c r="B166" s="55">
        <v>3225</v>
      </c>
      <c r="C166" s="56">
        <v>5209</v>
      </c>
      <c r="D166" s="55">
        <v>3443</v>
      </c>
      <c r="E166" s="56">
        <v>3314</v>
      </c>
      <c r="F166" s="55">
        <v>2209</v>
      </c>
      <c r="G166" s="56">
        <v>3646</v>
      </c>
      <c r="H166" s="55">
        <v>3273</v>
      </c>
      <c r="I166" s="56">
        <v>3614</v>
      </c>
      <c r="J166" s="55">
        <v>2967</v>
      </c>
      <c r="K166" s="56">
        <v>5057</v>
      </c>
      <c r="L166" s="55">
        <v>4197</v>
      </c>
      <c r="M166" s="12">
        <v>3489</v>
      </c>
      <c r="N166" s="11">
        <v>3360</v>
      </c>
      <c r="O166" s="61">
        <v>3523</v>
      </c>
      <c r="P166" s="61">
        <v>7771</v>
      </c>
      <c r="Q166" s="61">
        <v>12377</v>
      </c>
      <c r="R166" s="61">
        <v>14899</v>
      </c>
    </row>
    <row r="167" spans="1:18" x14ac:dyDescent="0.2">
      <c r="A167" s="46" t="s">
        <v>154</v>
      </c>
      <c r="B167" s="55">
        <v>2910</v>
      </c>
      <c r="C167" s="56">
        <v>3573</v>
      </c>
      <c r="D167" s="55">
        <v>2970</v>
      </c>
      <c r="E167" s="56">
        <v>2556</v>
      </c>
      <c r="F167" s="55">
        <v>2036</v>
      </c>
      <c r="G167" s="56">
        <v>2373</v>
      </c>
      <c r="H167" s="55">
        <v>2436</v>
      </c>
      <c r="I167" s="56">
        <v>2905</v>
      </c>
      <c r="J167" s="55">
        <v>2363</v>
      </c>
      <c r="K167" s="56">
        <v>2933</v>
      </c>
      <c r="L167" s="55">
        <v>3410</v>
      </c>
      <c r="M167" s="12">
        <v>3205</v>
      </c>
      <c r="N167" s="11">
        <v>3153</v>
      </c>
      <c r="O167" s="61">
        <v>2859</v>
      </c>
      <c r="P167" s="61">
        <v>3466</v>
      </c>
      <c r="Q167" s="61">
        <v>3015</v>
      </c>
      <c r="R167" s="61">
        <v>3182</v>
      </c>
    </row>
    <row r="168" spans="1:18" x14ac:dyDescent="0.2">
      <c r="A168" s="46" t="s">
        <v>155</v>
      </c>
      <c r="B168" s="55">
        <v>2461</v>
      </c>
      <c r="C168" s="56">
        <v>3246</v>
      </c>
      <c r="D168" s="55">
        <v>2876</v>
      </c>
      <c r="E168" s="56">
        <v>2821</v>
      </c>
      <c r="F168" s="55">
        <v>1917</v>
      </c>
      <c r="G168" s="56">
        <v>2324</v>
      </c>
      <c r="H168" s="55">
        <v>2464</v>
      </c>
      <c r="I168" s="56">
        <v>2634</v>
      </c>
      <c r="J168" s="55">
        <v>2125</v>
      </c>
      <c r="K168" s="56">
        <v>2632</v>
      </c>
      <c r="L168" s="55">
        <v>2891</v>
      </c>
      <c r="M168" s="12">
        <v>2436</v>
      </c>
      <c r="N168" s="11">
        <v>2345</v>
      </c>
      <c r="O168" s="61">
        <v>2436</v>
      </c>
      <c r="P168" s="61">
        <v>2816</v>
      </c>
      <c r="Q168" s="61">
        <v>2427</v>
      </c>
      <c r="R168" s="61">
        <v>2461</v>
      </c>
    </row>
    <row r="169" spans="1:18" x14ac:dyDescent="0.2">
      <c r="A169" s="46" t="s">
        <v>156</v>
      </c>
      <c r="B169" s="55">
        <v>596</v>
      </c>
      <c r="C169" s="56">
        <v>903</v>
      </c>
      <c r="D169" s="55">
        <v>766</v>
      </c>
      <c r="E169" s="56">
        <v>791</v>
      </c>
      <c r="F169" s="55">
        <v>606</v>
      </c>
      <c r="G169" s="56">
        <v>796</v>
      </c>
      <c r="H169" s="55">
        <v>846</v>
      </c>
      <c r="I169" s="56">
        <v>903</v>
      </c>
      <c r="J169" s="55">
        <v>755</v>
      </c>
      <c r="K169" s="56">
        <v>1031</v>
      </c>
      <c r="L169" s="55">
        <v>1152</v>
      </c>
      <c r="M169" s="12">
        <v>919</v>
      </c>
      <c r="N169" s="11">
        <v>869</v>
      </c>
      <c r="O169" s="61">
        <v>820</v>
      </c>
      <c r="P169" s="61">
        <v>920</v>
      </c>
      <c r="Q169" s="61">
        <v>791</v>
      </c>
      <c r="R169" s="61">
        <v>819</v>
      </c>
    </row>
    <row r="170" spans="1:18" x14ac:dyDescent="0.2">
      <c r="A170" s="46" t="s">
        <v>157</v>
      </c>
      <c r="B170" s="55">
        <v>4214</v>
      </c>
      <c r="C170" s="56">
        <v>4929</v>
      </c>
      <c r="D170" s="55">
        <v>3550</v>
      </c>
      <c r="E170" s="56">
        <v>3402</v>
      </c>
      <c r="F170" s="55">
        <v>2499</v>
      </c>
      <c r="G170" s="56">
        <v>3314</v>
      </c>
      <c r="H170" s="55">
        <v>3288</v>
      </c>
      <c r="I170" s="56">
        <v>3393</v>
      </c>
      <c r="J170" s="55">
        <v>2779</v>
      </c>
      <c r="K170" s="56">
        <v>3399</v>
      </c>
      <c r="L170" s="55">
        <v>3787</v>
      </c>
      <c r="M170" s="12">
        <v>3266</v>
      </c>
      <c r="N170" s="11">
        <v>3127</v>
      </c>
      <c r="O170" s="61">
        <v>2914</v>
      </c>
      <c r="P170" s="61">
        <v>3002</v>
      </c>
      <c r="Q170" s="61">
        <v>2528</v>
      </c>
      <c r="R170" s="61">
        <v>2463</v>
      </c>
    </row>
    <row r="171" spans="1:18" x14ac:dyDescent="0.2">
      <c r="A171" s="46" t="s">
        <v>158</v>
      </c>
      <c r="B171" s="55" t="s">
        <v>38</v>
      </c>
      <c r="C171" s="56">
        <v>6</v>
      </c>
      <c r="D171" s="55">
        <v>8</v>
      </c>
      <c r="E171" s="56">
        <v>9</v>
      </c>
      <c r="F171" s="55">
        <v>16</v>
      </c>
      <c r="G171" s="56">
        <v>13</v>
      </c>
      <c r="H171" s="55">
        <v>16</v>
      </c>
      <c r="I171" s="56">
        <v>23</v>
      </c>
      <c r="J171" s="55">
        <v>15</v>
      </c>
      <c r="K171" s="56">
        <v>33</v>
      </c>
      <c r="L171" s="55">
        <v>32</v>
      </c>
      <c r="M171" s="12">
        <v>30</v>
      </c>
      <c r="N171" s="10">
        <v>37</v>
      </c>
      <c r="O171" s="61">
        <v>48</v>
      </c>
      <c r="P171" s="61">
        <v>39</v>
      </c>
      <c r="Q171" s="61">
        <v>41</v>
      </c>
      <c r="R171" s="61">
        <v>47</v>
      </c>
    </row>
    <row r="172" spans="1:18" x14ac:dyDescent="0.2">
      <c r="A172" s="46" t="s">
        <v>159</v>
      </c>
      <c r="B172" s="55">
        <v>27</v>
      </c>
      <c r="C172" s="56">
        <v>35</v>
      </c>
      <c r="D172" s="55">
        <v>37</v>
      </c>
      <c r="E172" s="56">
        <v>48</v>
      </c>
      <c r="F172" s="55">
        <v>34</v>
      </c>
      <c r="G172" s="56">
        <v>48</v>
      </c>
      <c r="H172" s="55">
        <v>66</v>
      </c>
      <c r="I172" s="56">
        <v>59</v>
      </c>
      <c r="J172" s="55">
        <v>60</v>
      </c>
      <c r="K172" s="56">
        <v>85</v>
      </c>
      <c r="L172" s="55">
        <v>106</v>
      </c>
      <c r="M172" s="12">
        <v>115</v>
      </c>
      <c r="N172" s="11">
        <v>101</v>
      </c>
      <c r="O172" s="61">
        <v>101</v>
      </c>
      <c r="P172" s="61">
        <v>107</v>
      </c>
      <c r="Q172" s="61">
        <v>69</v>
      </c>
      <c r="R172" s="61">
        <v>75</v>
      </c>
    </row>
    <row r="173" spans="1:18" x14ac:dyDescent="0.2">
      <c r="A173" s="46" t="s">
        <v>160</v>
      </c>
      <c r="B173" s="55">
        <v>152</v>
      </c>
      <c r="C173" s="56">
        <v>309</v>
      </c>
      <c r="D173" s="55">
        <v>247</v>
      </c>
      <c r="E173" s="56">
        <v>309</v>
      </c>
      <c r="F173" s="55">
        <v>251</v>
      </c>
      <c r="G173" s="56">
        <v>354</v>
      </c>
      <c r="H173" s="55">
        <v>397</v>
      </c>
      <c r="I173" s="56">
        <v>511</v>
      </c>
      <c r="J173" s="55">
        <v>504</v>
      </c>
      <c r="K173" s="56">
        <v>615</v>
      </c>
      <c r="L173" s="55">
        <v>768</v>
      </c>
      <c r="M173" s="12">
        <v>739</v>
      </c>
      <c r="N173" s="11">
        <v>814</v>
      </c>
      <c r="O173" s="61">
        <v>779</v>
      </c>
      <c r="P173" s="61">
        <v>927</v>
      </c>
      <c r="Q173" s="61">
        <v>795</v>
      </c>
      <c r="R173" s="61">
        <v>796</v>
      </c>
    </row>
    <row r="174" spans="1:18" x14ac:dyDescent="0.2">
      <c r="A174" s="46" t="s">
        <v>161</v>
      </c>
      <c r="B174" s="55">
        <v>2337</v>
      </c>
      <c r="C174" s="56">
        <v>2793</v>
      </c>
      <c r="D174" s="55">
        <v>2151</v>
      </c>
      <c r="E174" s="56">
        <v>2278</v>
      </c>
      <c r="F174" s="55">
        <v>1881</v>
      </c>
      <c r="G174" s="56">
        <v>2385</v>
      </c>
      <c r="H174" s="55">
        <v>2252</v>
      </c>
      <c r="I174" s="56">
        <v>2395</v>
      </c>
      <c r="J174" s="55">
        <v>1799</v>
      </c>
      <c r="K174" s="56">
        <v>2105</v>
      </c>
      <c r="L174" s="55">
        <v>2484</v>
      </c>
      <c r="M174" s="12">
        <v>2029</v>
      </c>
      <c r="N174" s="11">
        <v>1981</v>
      </c>
      <c r="O174" s="61">
        <v>1814</v>
      </c>
      <c r="P174" s="61">
        <v>2196</v>
      </c>
      <c r="Q174" s="61">
        <v>1832</v>
      </c>
      <c r="R174" s="61">
        <v>2004</v>
      </c>
    </row>
    <row r="175" spans="1:18" x14ac:dyDescent="0.2">
      <c r="A175" s="46" t="s">
        <v>162</v>
      </c>
      <c r="B175" s="55">
        <v>2017</v>
      </c>
      <c r="C175" s="56">
        <v>2069</v>
      </c>
      <c r="D175" s="55">
        <v>1792</v>
      </c>
      <c r="E175" s="56">
        <v>1924</v>
      </c>
      <c r="F175" s="55">
        <v>1724</v>
      </c>
      <c r="G175" s="56">
        <v>1964</v>
      </c>
      <c r="H175" s="55">
        <v>2231</v>
      </c>
      <c r="I175" s="56">
        <v>2742</v>
      </c>
      <c r="J175" s="55">
        <v>2009</v>
      </c>
      <c r="K175" s="56">
        <v>2771</v>
      </c>
      <c r="L175" s="55">
        <v>3219</v>
      </c>
      <c r="M175" s="12">
        <v>3213</v>
      </c>
      <c r="N175" s="11">
        <v>3100</v>
      </c>
      <c r="O175" s="61">
        <v>3329</v>
      </c>
      <c r="P175" s="61">
        <v>3390</v>
      </c>
      <c r="Q175" s="61">
        <v>2925</v>
      </c>
      <c r="R175" s="61">
        <v>3150</v>
      </c>
    </row>
    <row r="176" spans="1:18" x14ac:dyDescent="0.2">
      <c r="A176" s="46" t="s">
        <v>163</v>
      </c>
      <c r="B176" s="55">
        <v>44</v>
      </c>
      <c r="C176" s="56">
        <v>79</v>
      </c>
      <c r="D176" s="55">
        <v>84</v>
      </c>
      <c r="E176" s="56">
        <v>109</v>
      </c>
      <c r="F176" s="55">
        <v>112</v>
      </c>
      <c r="G176" s="56">
        <v>168</v>
      </c>
      <c r="H176" s="55">
        <v>197</v>
      </c>
      <c r="I176" s="56">
        <v>277</v>
      </c>
      <c r="J176" s="55">
        <v>253</v>
      </c>
      <c r="K176" s="56">
        <v>328</v>
      </c>
      <c r="L176" s="55">
        <v>383</v>
      </c>
      <c r="M176" s="12">
        <v>404</v>
      </c>
      <c r="N176" s="11">
        <v>425</v>
      </c>
      <c r="O176" s="61">
        <v>431</v>
      </c>
      <c r="P176" s="61">
        <v>499</v>
      </c>
      <c r="Q176" s="61">
        <v>435</v>
      </c>
      <c r="R176" s="61">
        <v>443</v>
      </c>
    </row>
    <row r="177" spans="1:18" x14ac:dyDescent="0.2">
      <c r="A177" s="46" t="s">
        <v>164</v>
      </c>
      <c r="B177" s="55">
        <v>510</v>
      </c>
      <c r="C177" s="56">
        <v>832</v>
      </c>
      <c r="D177" s="55">
        <v>807</v>
      </c>
      <c r="E177" s="56">
        <v>882</v>
      </c>
      <c r="F177" s="55">
        <v>589</v>
      </c>
      <c r="G177" s="56">
        <v>822</v>
      </c>
      <c r="H177" s="55">
        <v>814</v>
      </c>
      <c r="I177" s="56">
        <v>989</v>
      </c>
      <c r="J177" s="55">
        <v>734</v>
      </c>
      <c r="K177" s="56">
        <v>1080</v>
      </c>
      <c r="L177" s="55">
        <v>1243</v>
      </c>
      <c r="M177" s="12">
        <v>1186</v>
      </c>
      <c r="N177" s="11">
        <v>1320</v>
      </c>
      <c r="O177" s="61">
        <v>1452</v>
      </c>
      <c r="P177" s="61">
        <v>1355</v>
      </c>
      <c r="Q177" s="61">
        <v>1160</v>
      </c>
      <c r="R177" s="61">
        <v>1284</v>
      </c>
    </row>
    <row r="178" spans="1:18" x14ac:dyDescent="0.2">
      <c r="A178" s="45" t="s">
        <v>165</v>
      </c>
      <c r="B178" s="55"/>
      <c r="C178" s="56"/>
      <c r="D178" s="55"/>
      <c r="E178" s="56"/>
      <c r="F178" s="55"/>
      <c r="G178" s="56"/>
      <c r="H178" s="55"/>
      <c r="I178" s="56"/>
      <c r="J178" s="55"/>
      <c r="K178" s="57"/>
      <c r="L178" s="58"/>
      <c r="M178" s="57"/>
      <c r="N178" s="58"/>
      <c r="O178" s="59"/>
      <c r="P178" s="61"/>
      <c r="Q178" s="61"/>
      <c r="R178" s="61"/>
    </row>
    <row r="179" spans="1:18" x14ac:dyDescent="0.2">
      <c r="A179" s="44" t="s">
        <v>166</v>
      </c>
      <c r="B179" s="7">
        <f t="shared" ref="B179:N179" si="35">B180+B193+B204+B219</f>
        <v>95167</v>
      </c>
      <c r="C179" s="17">
        <f t="shared" si="35"/>
        <v>112606</v>
      </c>
      <c r="D179" s="7">
        <f t="shared" si="35"/>
        <v>82443</v>
      </c>
      <c r="E179" s="17">
        <f t="shared" si="35"/>
        <v>86536</v>
      </c>
      <c r="F179" s="7">
        <f t="shared" si="35"/>
        <v>68896</v>
      </c>
      <c r="G179" s="17">
        <f t="shared" si="35"/>
        <v>83909</v>
      </c>
      <c r="H179" s="7">
        <f t="shared" si="35"/>
        <v>91684</v>
      </c>
      <c r="I179" s="17">
        <f t="shared" si="35"/>
        <v>101061</v>
      </c>
      <c r="J179" s="7">
        <f t="shared" si="35"/>
        <v>81751</v>
      </c>
      <c r="K179" s="17">
        <f t="shared" si="35"/>
        <v>108600</v>
      </c>
      <c r="L179" s="7">
        <f t="shared" si="35"/>
        <v>90136</v>
      </c>
      <c r="M179" s="17">
        <f t="shared" si="35"/>
        <v>77943</v>
      </c>
      <c r="N179" s="7">
        <f t="shared" si="35"/>
        <v>82199</v>
      </c>
      <c r="O179" s="36">
        <f t="shared" ref="O179:P179" si="36">O180+O193+O204+O219</f>
        <v>82705</v>
      </c>
      <c r="P179" s="36">
        <f t="shared" si="36"/>
        <v>80325</v>
      </c>
      <c r="Q179" s="36">
        <f t="shared" ref="Q179:R179" si="37">Q180+Q193+Q204+Q219</f>
        <v>71313</v>
      </c>
      <c r="R179" s="36">
        <f t="shared" si="37"/>
        <v>78065</v>
      </c>
    </row>
    <row r="180" spans="1:18" s="25" customFormat="1" x14ac:dyDescent="0.2">
      <c r="A180" s="45" t="s">
        <v>167</v>
      </c>
      <c r="B180" s="8">
        <f t="shared" ref="B180:N180" si="38">SUM(B181:B192)</f>
        <v>55221</v>
      </c>
      <c r="C180" s="15">
        <f t="shared" si="38"/>
        <v>66306</v>
      </c>
      <c r="D180" s="8">
        <f t="shared" si="38"/>
        <v>46696</v>
      </c>
      <c r="E180" s="15">
        <f t="shared" si="38"/>
        <v>49089</v>
      </c>
      <c r="F180" s="8">
        <f t="shared" si="38"/>
        <v>35571</v>
      </c>
      <c r="G180" s="15">
        <f t="shared" si="38"/>
        <v>40371</v>
      </c>
      <c r="H180" s="8">
        <f t="shared" si="38"/>
        <v>42767</v>
      </c>
      <c r="I180" s="15">
        <f t="shared" si="38"/>
        <v>47556</v>
      </c>
      <c r="J180" s="8">
        <f t="shared" si="38"/>
        <v>39202</v>
      </c>
      <c r="K180" s="15">
        <f t="shared" si="38"/>
        <v>52776</v>
      </c>
      <c r="L180" s="8">
        <f t="shared" si="38"/>
        <v>46300</v>
      </c>
      <c r="M180" s="15">
        <f t="shared" si="38"/>
        <v>38309</v>
      </c>
      <c r="N180" s="8">
        <f t="shared" si="38"/>
        <v>41200</v>
      </c>
      <c r="O180" s="37">
        <f t="shared" ref="O180:P180" si="39">SUM(O181:O192)</f>
        <v>41836</v>
      </c>
      <c r="P180" s="37">
        <f t="shared" si="39"/>
        <v>40628</v>
      </c>
      <c r="Q180" s="37">
        <f t="shared" ref="Q180:R180" si="40">SUM(Q181:Q192)</f>
        <v>34731</v>
      </c>
      <c r="R180" s="37">
        <f t="shared" si="40"/>
        <v>37429</v>
      </c>
    </row>
    <row r="181" spans="1:18" x14ac:dyDescent="0.2">
      <c r="A181" s="46" t="s">
        <v>168</v>
      </c>
      <c r="B181" s="55">
        <v>1869</v>
      </c>
      <c r="C181" s="56">
        <v>3060</v>
      </c>
      <c r="D181" s="55">
        <v>2006</v>
      </c>
      <c r="E181" s="56">
        <v>2141</v>
      </c>
      <c r="F181" s="55">
        <v>1224</v>
      </c>
      <c r="G181" s="56">
        <v>1464</v>
      </c>
      <c r="H181" s="55">
        <v>1549</v>
      </c>
      <c r="I181" s="56">
        <v>1769</v>
      </c>
      <c r="J181" s="55">
        <v>1401</v>
      </c>
      <c r="K181" s="56">
        <v>1767</v>
      </c>
      <c r="L181" s="55">
        <v>1583</v>
      </c>
      <c r="M181" s="12">
        <v>1523</v>
      </c>
      <c r="N181" s="11">
        <v>1814</v>
      </c>
      <c r="O181" s="61">
        <v>1896</v>
      </c>
      <c r="P181" s="61">
        <v>1797</v>
      </c>
      <c r="Q181" s="61">
        <v>1437</v>
      </c>
      <c r="R181" s="61">
        <v>1710</v>
      </c>
    </row>
    <row r="182" spans="1:18" x14ac:dyDescent="0.2">
      <c r="A182" s="46" t="s">
        <v>169</v>
      </c>
      <c r="B182" s="55">
        <v>498</v>
      </c>
      <c r="C182" s="56">
        <v>845</v>
      </c>
      <c r="D182" s="55">
        <v>1169</v>
      </c>
      <c r="E182" s="56">
        <v>1310</v>
      </c>
      <c r="F182" s="55">
        <v>1599</v>
      </c>
      <c r="G182" s="56">
        <v>2487</v>
      </c>
      <c r="H182" s="55">
        <v>2906</v>
      </c>
      <c r="I182" s="56">
        <v>3488</v>
      </c>
      <c r="J182" s="55">
        <v>2621</v>
      </c>
      <c r="K182" s="56">
        <v>3213</v>
      </c>
      <c r="L182" s="55">
        <v>3211</v>
      </c>
      <c r="M182" s="12">
        <v>3123</v>
      </c>
      <c r="N182" s="11">
        <v>3103</v>
      </c>
      <c r="O182" s="61">
        <v>2964</v>
      </c>
      <c r="P182" s="61">
        <v>2646</v>
      </c>
      <c r="Q182" s="61">
        <v>2226</v>
      </c>
      <c r="R182" s="61">
        <v>2336</v>
      </c>
    </row>
    <row r="183" spans="1:18" x14ac:dyDescent="0.2">
      <c r="A183" s="46" t="s">
        <v>170</v>
      </c>
      <c r="B183" s="55">
        <v>27</v>
      </c>
      <c r="C183" s="56">
        <v>58</v>
      </c>
      <c r="D183" s="55">
        <v>47</v>
      </c>
      <c r="E183" s="56">
        <v>64</v>
      </c>
      <c r="F183" s="55">
        <v>50</v>
      </c>
      <c r="G183" s="56">
        <v>69</v>
      </c>
      <c r="H183" s="55">
        <v>102</v>
      </c>
      <c r="I183" s="56">
        <v>122</v>
      </c>
      <c r="J183" s="55">
        <v>122</v>
      </c>
      <c r="K183" s="56">
        <v>192</v>
      </c>
      <c r="L183" s="55">
        <v>266</v>
      </c>
      <c r="M183" s="12">
        <v>367</v>
      </c>
      <c r="N183" s="11">
        <v>485</v>
      </c>
      <c r="O183" s="61">
        <v>477</v>
      </c>
      <c r="P183" s="61">
        <v>562</v>
      </c>
      <c r="Q183" s="61">
        <v>565</v>
      </c>
      <c r="R183" s="61">
        <v>733</v>
      </c>
    </row>
    <row r="184" spans="1:18" x14ac:dyDescent="0.2">
      <c r="A184" s="46" t="s">
        <v>171</v>
      </c>
      <c r="B184" s="55">
        <v>546</v>
      </c>
      <c r="C184" s="56">
        <v>654</v>
      </c>
      <c r="D184" s="55">
        <v>489</v>
      </c>
      <c r="E184" s="56">
        <v>453</v>
      </c>
      <c r="F184" s="55">
        <v>333</v>
      </c>
      <c r="G184" s="56">
        <v>434</v>
      </c>
      <c r="H184" s="55">
        <v>490</v>
      </c>
      <c r="I184" s="56">
        <v>614</v>
      </c>
      <c r="J184" s="55">
        <v>449</v>
      </c>
      <c r="K184" s="56">
        <v>629</v>
      </c>
      <c r="L184" s="55">
        <v>503</v>
      </c>
      <c r="M184" s="12">
        <v>372</v>
      </c>
      <c r="N184" s="11">
        <v>310</v>
      </c>
      <c r="O184" s="61">
        <v>291</v>
      </c>
      <c r="P184" s="61">
        <v>232</v>
      </c>
      <c r="Q184" s="61">
        <v>303</v>
      </c>
      <c r="R184" s="61">
        <v>371</v>
      </c>
    </row>
    <row r="185" spans="1:18" x14ac:dyDescent="0.2">
      <c r="A185" s="46" t="s">
        <v>172</v>
      </c>
      <c r="B185" s="55">
        <v>880</v>
      </c>
      <c r="C185" s="56">
        <v>1071</v>
      </c>
      <c r="D185" s="55">
        <v>873</v>
      </c>
      <c r="E185" s="56">
        <v>827</v>
      </c>
      <c r="F185" s="55">
        <v>618</v>
      </c>
      <c r="G185" s="56">
        <v>738</v>
      </c>
      <c r="H185" s="55">
        <v>720</v>
      </c>
      <c r="I185" s="56">
        <v>955</v>
      </c>
      <c r="J185" s="55">
        <v>788</v>
      </c>
      <c r="K185" s="56">
        <v>1089</v>
      </c>
      <c r="L185" s="55">
        <v>1142</v>
      </c>
      <c r="M185" s="12">
        <v>916</v>
      </c>
      <c r="N185" s="11">
        <v>953</v>
      </c>
      <c r="O185" s="61">
        <v>1014</v>
      </c>
      <c r="P185" s="61">
        <v>984</v>
      </c>
      <c r="Q185" s="61">
        <v>891</v>
      </c>
      <c r="R185" s="61">
        <v>941</v>
      </c>
    </row>
    <row r="186" spans="1:18" x14ac:dyDescent="0.2">
      <c r="A186" s="46" t="s">
        <v>173</v>
      </c>
      <c r="B186" s="55">
        <v>13102</v>
      </c>
      <c r="C186" s="56">
        <v>16363</v>
      </c>
      <c r="D186" s="55">
        <v>11625</v>
      </c>
      <c r="E186" s="56">
        <v>12811</v>
      </c>
      <c r="F186" s="55">
        <v>9139</v>
      </c>
      <c r="G186" s="56">
        <v>10335</v>
      </c>
      <c r="H186" s="55">
        <v>9801</v>
      </c>
      <c r="I186" s="56">
        <v>10230</v>
      </c>
      <c r="J186" s="55">
        <v>9320</v>
      </c>
      <c r="K186" s="56">
        <v>14237</v>
      </c>
      <c r="L186" s="55">
        <v>10604</v>
      </c>
      <c r="M186" s="12">
        <v>8038</v>
      </c>
      <c r="N186" s="11">
        <v>8844</v>
      </c>
      <c r="O186" s="61">
        <v>8715</v>
      </c>
      <c r="P186" s="61">
        <v>8697</v>
      </c>
      <c r="Q186" s="61">
        <v>8304</v>
      </c>
      <c r="R186" s="61">
        <v>7886</v>
      </c>
    </row>
    <row r="187" spans="1:18" x14ac:dyDescent="0.2">
      <c r="A187" s="46" t="s">
        <v>174</v>
      </c>
      <c r="B187" s="55">
        <v>1154</v>
      </c>
      <c r="C187" s="56">
        <v>1573</v>
      </c>
      <c r="D187" s="55">
        <v>955</v>
      </c>
      <c r="E187" s="56">
        <v>919</v>
      </c>
      <c r="F187" s="55">
        <v>713</v>
      </c>
      <c r="G187" s="56">
        <v>711</v>
      </c>
      <c r="H187" s="55">
        <v>927</v>
      </c>
      <c r="I187" s="56">
        <v>988</v>
      </c>
      <c r="J187" s="55">
        <v>1068</v>
      </c>
      <c r="K187" s="56">
        <v>1328</v>
      </c>
      <c r="L187" s="55">
        <v>1239</v>
      </c>
      <c r="M187" s="12">
        <v>1235</v>
      </c>
      <c r="N187" s="10">
        <v>1398</v>
      </c>
      <c r="O187" s="38">
        <v>1602</v>
      </c>
      <c r="P187" s="61">
        <v>1594</v>
      </c>
      <c r="Q187" s="61">
        <v>1279</v>
      </c>
      <c r="R187" s="61">
        <v>1681</v>
      </c>
    </row>
    <row r="188" spans="1:18" x14ac:dyDescent="0.2">
      <c r="A188" s="46" t="s">
        <v>175</v>
      </c>
      <c r="B188" s="55">
        <v>3268</v>
      </c>
      <c r="C188" s="56">
        <v>3577</v>
      </c>
      <c r="D188" s="55">
        <v>3512</v>
      </c>
      <c r="E188" s="56">
        <v>4014</v>
      </c>
      <c r="F188" s="55">
        <v>3267</v>
      </c>
      <c r="G188" s="56">
        <v>4388</v>
      </c>
      <c r="H188" s="55">
        <v>4602</v>
      </c>
      <c r="I188" s="56">
        <v>5484</v>
      </c>
      <c r="J188" s="55">
        <v>3986</v>
      </c>
      <c r="K188" s="56">
        <v>4515</v>
      </c>
      <c r="L188" s="55">
        <v>4388</v>
      </c>
      <c r="M188" s="12">
        <v>4385</v>
      </c>
      <c r="N188" s="11">
        <v>4314</v>
      </c>
      <c r="O188" s="61">
        <v>4253</v>
      </c>
      <c r="P188" s="61">
        <v>4050</v>
      </c>
      <c r="Q188" s="61">
        <v>3267</v>
      </c>
      <c r="R188" s="61">
        <v>3478</v>
      </c>
    </row>
    <row r="189" spans="1:18" x14ac:dyDescent="0.2">
      <c r="A189" s="46" t="s">
        <v>176</v>
      </c>
      <c r="B189" s="55">
        <v>10331</v>
      </c>
      <c r="C189" s="56">
        <v>12898</v>
      </c>
      <c r="D189" s="55">
        <v>9395</v>
      </c>
      <c r="E189" s="56">
        <v>9841</v>
      </c>
      <c r="F189" s="55">
        <v>6669</v>
      </c>
      <c r="G189" s="56">
        <v>7586</v>
      </c>
      <c r="H189" s="55">
        <v>8297</v>
      </c>
      <c r="I189" s="56">
        <v>9412</v>
      </c>
      <c r="J189" s="55">
        <v>7660</v>
      </c>
      <c r="K189" s="56">
        <v>10778</v>
      </c>
      <c r="L189" s="55">
        <v>9490</v>
      </c>
      <c r="M189" s="12">
        <v>7566</v>
      </c>
      <c r="N189" s="11">
        <v>8257</v>
      </c>
      <c r="O189" s="38">
        <v>8154</v>
      </c>
      <c r="P189" s="61">
        <v>8222</v>
      </c>
      <c r="Q189" s="61">
        <v>6824</v>
      </c>
      <c r="R189" s="61">
        <v>6552</v>
      </c>
    </row>
    <row r="190" spans="1:18" x14ac:dyDescent="0.2">
      <c r="A190" s="46" t="s">
        <v>177</v>
      </c>
      <c r="B190" s="55">
        <v>80</v>
      </c>
      <c r="C190" s="56">
        <v>200</v>
      </c>
      <c r="D190" s="55">
        <v>243</v>
      </c>
      <c r="E190" s="56">
        <v>301</v>
      </c>
      <c r="F190" s="55">
        <v>286</v>
      </c>
      <c r="G190" s="56">
        <v>318</v>
      </c>
      <c r="H190" s="55">
        <v>362</v>
      </c>
      <c r="I190" s="56">
        <v>479</v>
      </c>
      <c r="J190" s="55">
        <v>380</v>
      </c>
      <c r="K190" s="56">
        <v>498</v>
      </c>
      <c r="L190" s="55">
        <v>488</v>
      </c>
      <c r="M190" s="12">
        <v>485</v>
      </c>
      <c r="N190" s="11">
        <v>421</v>
      </c>
      <c r="O190" s="38">
        <v>401</v>
      </c>
      <c r="P190" s="61">
        <v>413</v>
      </c>
      <c r="Q190" s="61">
        <v>317</v>
      </c>
      <c r="R190" s="61">
        <v>443</v>
      </c>
    </row>
    <row r="191" spans="1:18" x14ac:dyDescent="0.2">
      <c r="A191" s="46" t="s">
        <v>178</v>
      </c>
      <c r="B191" s="55">
        <v>12184</v>
      </c>
      <c r="C191" s="56">
        <v>16833</v>
      </c>
      <c r="D191" s="55">
        <v>11819</v>
      </c>
      <c r="E191" s="56">
        <v>12106</v>
      </c>
      <c r="F191" s="55">
        <v>8236</v>
      </c>
      <c r="G191" s="56">
        <v>8069</v>
      </c>
      <c r="H191" s="55">
        <v>9343</v>
      </c>
      <c r="I191" s="56">
        <v>10184</v>
      </c>
      <c r="J191" s="55">
        <v>8594</v>
      </c>
      <c r="K191" s="56">
        <v>10992</v>
      </c>
      <c r="L191" s="55">
        <v>9123</v>
      </c>
      <c r="M191" s="12">
        <v>7345</v>
      </c>
      <c r="N191" s="11">
        <v>8489</v>
      </c>
      <c r="O191" s="61">
        <v>9459</v>
      </c>
      <c r="P191" s="61">
        <v>8624</v>
      </c>
      <c r="Q191" s="61">
        <v>6984</v>
      </c>
      <c r="R191" s="61">
        <v>8926</v>
      </c>
    </row>
    <row r="192" spans="1:18" x14ac:dyDescent="0.2">
      <c r="A192" s="46" t="s">
        <v>179</v>
      </c>
      <c r="B192" s="55">
        <v>11282</v>
      </c>
      <c r="C192" s="56">
        <v>9174</v>
      </c>
      <c r="D192" s="55">
        <v>4563</v>
      </c>
      <c r="E192" s="56">
        <v>4302</v>
      </c>
      <c r="F192" s="55">
        <v>3437</v>
      </c>
      <c r="G192" s="56">
        <v>3772</v>
      </c>
      <c r="H192" s="55">
        <v>3668</v>
      </c>
      <c r="I192" s="56">
        <v>3831</v>
      </c>
      <c r="J192" s="55">
        <v>2813</v>
      </c>
      <c r="K192" s="56">
        <v>3538</v>
      </c>
      <c r="L192" s="55">
        <v>4263</v>
      </c>
      <c r="M192" s="12">
        <v>2954</v>
      </c>
      <c r="N192" s="10">
        <v>2812</v>
      </c>
      <c r="O192" s="38">
        <v>2610</v>
      </c>
      <c r="P192" s="61">
        <v>2807</v>
      </c>
      <c r="Q192" s="61">
        <v>2334</v>
      </c>
      <c r="R192" s="61">
        <v>2372</v>
      </c>
    </row>
    <row r="193" spans="1:18" s="25" customFormat="1" x14ac:dyDescent="0.2">
      <c r="A193" s="45" t="s">
        <v>180</v>
      </c>
      <c r="B193" s="8">
        <f t="shared" ref="B193:Q193" si="41">SUM(B194:B203)</f>
        <v>15075</v>
      </c>
      <c r="C193" s="15">
        <f t="shared" si="41"/>
        <v>19195</v>
      </c>
      <c r="D193" s="8">
        <f t="shared" si="41"/>
        <v>14172</v>
      </c>
      <c r="E193" s="15">
        <f t="shared" si="41"/>
        <v>13900</v>
      </c>
      <c r="F193" s="8">
        <f t="shared" si="41"/>
        <v>11480</v>
      </c>
      <c r="G193" s="15">
        <f t="shared" si="41"/>
        <v>13164</v>
      </c>
      <c r="H193" s="8">
        <f t="shared" si="41"/>
        <v>13204</v>
      </c>
      <c r="I193" s="15">
        <f t="shared" si="41"/>
        <v>14255</v>
      </c>
      <c r="J193" s="8">
        <f t="shared" si="41"/>
        <v>11847</v>
      </c>
      <c r="K193" s="15">
        <f t="shared" si="41"/>
        <v>18121</v>
      </c>
      <c r="L193" s="8">
        <f t="shared" si="41"/>
        <v>14439</v>
      </c>
      <c r="M193" s="15">
        <f t="shared" si="41"/>
        <v>12274</v>
      </c>
      <c r="N193" s="8">
        <f t="shared" si="41"/>
        <v>13514</v>
      </c>
      <c r="O193" s="37">
        <f t="shared" si="41"/>
        <v>13392</v>
      </c>
      <c r="P193" s="37">
        <f t="shared" si="41"/>
        <v>13629</v>
      </c>
      <c r="Q193" s="37">
        <f t="shared" si="41"/>
        <v>12901</v>
      </c>
      <c r="R193" s="37">
        <f t="shared" ref="R193" si="42">SUM(R194:R203)</f>
        <v>14419</v>
      </c>
    </row>
    <row r="194" spans="1:18" x14ac:dyDescent="0.2">
      <c r="A194" s="46" t="s">
        <v>181</v>
      </c>
      <c r="B194" s="55">
        <v>233</v>
      </c>
      <c r="C194" s="56">
        <v>285</v>
      </c>
      <c r="D194" s="55">
        <v>226</v>
      </c>
      <c r="E194" s="56">
        <v>194</v>
      </c>
      <c r="F194" s="55">
        <v>197</v>
      </c>
      <c r="G194" s="56">
        <v>175</v>
      </c>
      <c r="H194" s="55">
        <v>154</v>
      </c>
      <c r="I194" s="56">
        <v>199</v>
      </c>
      <c r="J194" s="55">
        <v>170</v>
      </c>
      <c r="K194" s="56">
        <v>210</v>
      </c>
      <c r="L194" s="55">
        <v>156</v>
      </c>
      <c r="M194" s="12">
        <v>123</v>
      </c>
      <c r="N194" s="11">
        <v>124</v>
      </c>
      <c r="O194" s="61">
        <v>133</v>
      </c>
      <c r="P194" s="61">
        <v>127</v>
      </c>
      <c r="Q194" s="61">
        <v>129</v>
      </c>
      <c r="R194" s="61">
        <v>243</v>
      </c>
    </row>
    <row r="195" spans="1:18" x14ac:dyDescent="0.2">
      <c r="A195" s="46" t="s">
        <v>182</v>
      </c>
      <c r="B195" s="55">
        <v>82</v>
      </c>
      <c r="C195" s="56">
        <v>108</v>
      </c>
      <c r="D195" s="55">
        <v>105</v>
      </c>
      <c r="E195" s="56">
        <v>110</v>
      </c>
      <c r="F195" s="55">
        <v>102</v>
      </c>
      <c r="G195" s="56">
        <v>126</v>
      </c>
      <c r="H195" s="55">
        <v>104</v>
      </c>
      <c r="I195" s="56">
        <v>156</v>
      </c>
      <c r="J195" s="55">
        <v>132</v>
      </c>
      <c r="K195" s="56">
        <v>221</v>
      </c>
      <c r="L195" s="55">
        <v>209</v>
      </c>
      <c r="M195" s="12">
        <v>185</v>
      </c>
      <c r="N195" s="11">
        <v>217</v>
      </c>
      <c r="O195" s="61">
        <v>234</v>
      </c>
      <c r="P195" s="61">
        <v>213</v>
      </c>
      <c r="Q195" s="61">
        <v>183</v>
      </c>
      <c r="R195" s="61">
        <v>208</v>
      </c>
    </row>
    <row r="196" spans="1:18" x14ac:dyDescent="0.2">
      <c r="A196" s="46" t="s">
        <v>183</v>
      </c>
      <c r="B196" s="55">
        <v>159</v>
      </c>
      <c r="C196" s="56">
        <v>200</v>
      </c>
      <c r="D196" s="55">
        <v>114</v>
      </c>
      <c r="E196" s="56">
        <v>140</v>
      </c>
      <c r="F196" s="55">
        <v>118</v>
      </c>
      <c r="G196" s="56">
        <v>352</v>
      </c>
      <c r="H196" s="55">
        <v>431</v>
      </c>
      <c r="I196" s="56">
        <v>532</v>
      </c>
      <c r="J196" s="55">
        <v>359</v>
      </c>
      <c r="K196" s="56">
        <v>549</v>
      </c>
      <c r="L196" s="55">
        <v>385</v>
      </c>
      <c r="M196" s="12">
        <v>286</v>
      </c>
      <c r="N196" s="11">
        <v>344</v>
      </c>
      <c r="O196" s="61">
        <v>329</v>
      </c>
      <c r="P196" s="61">
        <v>300</v>
      </c>
      <c r="Q196" s="61">
        <v>274</v>
      </c>
      <c r="R196" s="61">
        <v>301</v>
      </c>
    </row>
    <row r="197" spans="1:18" x14ac:dyDescent="0.2">
      <c r="A197" s="46" t="s">
        <v>184</v>
      </c>
      <c r="B197" s="55">
        <v>50</v>
      </c>
      <c r="C197" s="56">
        <v>52</v>
      </c>
      <c r="D197" s="55">
        <v>44</v>
      </c>
      <c r="E197" s="56">
        <v>32</v>
      </c>
      <c r="F197" s="55">
        <v>41</v>
      </c>
      <c r="G197" s="56">
        <v>79</v>
      </c>
      <c r="H197" s="55">
        <v>82</v>
      </c>
      <c r="I197" s="56">
        <v>70</v>
      </c>
      <c r="J197" s="55">
        <v>62</v>
      </c>
      <c r="K197" s="56">
        <v>83</v>
      </c>
      <c r="L197" s="55">
        <v>75</v>
      </c>
      <c r="M197" s="12">
        <v>51</v>
      </c>
      <c r="N197" s="11">
        <v>76</v>
      </c>
      <c r="O197" s="61">
        <v>97</v>
      </c>
      <c r="P197" s="61">
        <v>75</v>
      </c>
      <c r="Q197" s="61">
        <v>70</v>
      </c>
      <c r="R197" s="61">
        <v>88</v>
      </c>
    </row>
    <row r="198" spans="1:18" x14ac:dyDescent="0.2">
      <c r="A198" s="46" t="s">
        <v>185</v>
      </c>
      <c r="B198" s="55">
        <v>3400</v>
      </c>
      <c r="C198" s="56">
        <v>5448</v>
      </c>
      <c r="D198" s="55">
        <v>4437</v>
      </c>
      <c r="E198" s="56">
        <v>3438</v>
      </c>
      <c r="F198" s="55">
        <v>2583</v>
      </c>
      <c r="G198" s="56">
        <v>2421</v>
      </c>
      <c r="H198" s="55">
        <v>1995</v>
      </c>
      <c r="I198" s="56">
        <v>1754</v>
      </c>
      <c r="J198" s="55">
        <v>1335</v>
      </c>
      <c r="K198" s="56">
        <v>2179</v>
      </c>
      <c r="L198" s="55">
        <v>1296</v>
      </c>
      <c r="M198" s="12">
        <v>1178</v>
      </c>
      <c r="N198" s="11">
        <v>1171</v>
      </c>
      <c r="O198" s="61">
        <v>1239</v>
      </c>
      <c r="P198" s="61">
        <v>1295</v>
      </c>
      <c r="Q198" s="61">
        <v>1413</v>
      </c>
      <c r="R198" s="61">
        <v>1375</v>
      </c>
    </row>
    <row r="199" spans="1:18" x14ac:dyDescent="0.2">
      <c r="A199" s="46" t="s">
        <v>186</v>
      </c>
      <c r="B199" s="55">
        <v>383</v>
      </c>
      <c r="C199" s="56">
        <v>484</v>
      </c>
      <c r="D199" s="55">
        <v>359</v>
      </c>
      <c r="E199" s="56">
        <v>376</v>
      </c>
      <c r="F199" s="55">
        <v>224</v>
      </c>
      <c r="G199" s="56">
        <v>335</v>
      </c>
      <c r="H199" s="55">
        <v>348</v>
      </c>
      <c r="I199" s="56">
        <v>347</v>
      </c>
      <c r="J199" s="55">
        <v>327</v>
      </c>
      <c r="K199" s="56">
        <v>455</v>
      </c>
      <c r="L199" s="55">
        <v>404</v>
      </c>
      <c r="M199" s="12">
        <v>342</v>
      </c>
      <c r="N199" s="11">
        <v>401</v>
      </c>
      <c r="O199" s="61">
        <v>392</v>
      </c>
      <c r="P199" s="61">
        <v>364</v>
      </c>
      <c r="Q199" s="61">
        <v>366</v>
      </c>
      <c r="R199" s="61">
        <v>392</v>
      </c>
    </row>
    <row r="200" spans="1:18" x14ac:dyDescent="0.2">
      <c r="A200" s="46" t="s">
        <v>187</v>
      </c>
      <c r="B200" s="55">
        <v>308</v>
      </c>
      <c r="C200" s="56">
        <v>354</v>
      </c>
      <c r="D200" s="55">
        <v>402</v>
      </c>
      <c r="E200" s="56">
        <v>489</v>
      </c>
      <c r="F200" s="55">
        <v>457</v>
      </c>
      <c r="G200" s="56">
        <v>738</v>
      </c>
      <c r="H200" s="55">
        <v>887</v>
      </c>
      <c r="I200" s="56">
        <v>964</v>
      </c>
      <c r="J200" s="55">
        <v>819</v>
      </c>
      <c r="K200" s="56">
        <v>969</v>
      </c>
      <c r="L200" s="55">
        <v>786</v>
      </c>
      <c r="M200" s="12">
        <v>843</v>
      </c>
      <c r="N200" s="11">
        <v>973</v>
      </c>
      <c r="O200" s="61">
        <v>938</v>
      </c>
      <c r="P200" s="61">
        <v>933</v>
      </c>
      <c r="Q200" s="61">
        <v>744</v>
      </c>
      <c r="R200" s="61">
        <v>752</v>
      </c>
    </row>
    <row r="201" spans="1:18" x14ac:dyDescent="0.2">
      <c r="A201" s="46" t="s">
        <v>188</v>
      </c>
      <c r="B201" s="55">
        <v>159</v>
      </c>
      <c r="C201" s="56">
        <v>191</v>
      </c>
      <c r="D201" s="55">
        <v>126</v>
      </c>
      <c r="E201" s="56">
        <v>108</v>
      </c>
      <c r="F201" s="55">
        <v>93</v>
      </c>
      <c r="G201" s="56">
        <v>137</v>
      </c>
      <c r="H201" s="55">
        <v>136</v>
      </c>
      <c r="I201" s="56">
        <v>145</v>
      </c>
      <c r="J201" s="55">
        <v>105</v>
      </c>
      <c r="K201" s="56">
        <v>153</v>
      </c>
      <c r="L201" s="55">
        <v>128</v>
      </c>
      <c r="M201" s="12">
        <v>91</v>
      </c>
      <c r="N201" s="10">
        <v>90</v>
      </c>
      <c r="O201" s="61">
        <v>87</v>
      </c>
      <c r="P201" s="61">
        <v>80</v>
      </c>
      <c r="Q201" s="61">
        <v>92</v>
      </c>
      <c r="R201" s="61">
        <v>80</v>
      </c>
    </row>
    <row r="202" spans="1:18" x14ac:dyDescent="0.2">
      <c r="A202" s="46" t="s">
        <v>189</v>
      </c>
      <c r="B202" s="55">
        <v>350</v>
      </c>
      <c r="C202" s="56">
        <v>369</v>
      </c>
      <c r="D202" s="55">
        <v>321</v>
      </c>
      <c r="E202" s="56">
        <v>819</v>
      </c>
      <c r="F202" s="55">
        <v>948</v>
      </c>
      <c r="G202" s="56">
        <v>1016</v>
      </c>
      <c r="H202" s="55">
        <v>980</v>
      </c>
      <c r="I202" s="56">
        <v>984</v>
      </c>
      <c r="J202" s="55">
        <v>786</v>
      </c>
      <c r="K202" s="56">
        <v>1207</v>
      </c>
      <c r="L202" s="55">
        <v>940</v>
      </c>
      <c r="M202" s="12">
        <v>774</v>
      </c>
      <c r="N202" s="11">
        <v>872</v>
      </c>
      <c r="O202" s="61">
        <v>798</v>
      </c>
      <c r="P202" s="61">
        <v>783</v>
      </c>
      <c r="Q202" s="61">
        <v>724</v>
      </c>
      <c r="R202" s="61">
        <v>885</v>
      </c>
    </row>
    <row r="203" spans="1:18" x14ac:dyDescent="0.2">
      <c r="A203" s="46" t="s">
        <v>190</v>
      </c>
      <c r="B203" s="55">
        <v>9951</v>
      </c>
      <c r="C203" s="56">
        <v>11704</v>
      </c>
      <c r="D203" s="55">
        <v>8038</v>
      </c>
      <c r="E203" s="56">
        <v>8194</v>
      </c>
      <c r="F203" s="55">
        <v>6717</v>
      </c>
      <c r="G203" s="56">
        <v>7785</v>
      </c>
      <c r="H203" s="55">
        <v>8087</v>
      </c>
      <c r="I203" s="56">
        <v>9104</v>
      </c>
      <c r="J203" s="55">
        <v>7752</v>
      </c>
      <c r="K203" s="56">
        <v>12095</v>
      </c>
      <c r="L203" s="55">
        <v>10060</v>
      </c>
      <c r="M203" s="12">
        <v>8401</v>
      </c>
      <c r="N203" s="11">
        <v>9246</v>
      </c>
      <c r="O203" s="61">
        <v>9145</v>
      </c>
      <c r="P203" s="61">
        <v>9459</v>
      </c>
      <c r="Q203" s="61">
        <v>8906</v>
      </c>
      <c r="R203" s="61">
        <v>10095</v>
      </c>
    </row>
    <row r="204" spans="1:18" s="25" customFormat="1" x14ac:dyDescent="0.2">
      <c r="A204" s="45" t="s">
        <v>191</v>
      </c>
      <c r="B204" s="8">
        <f t="shared" ref="B204:Q204" si="43">SUM(B205:B218)</f>
        <v>17112</v>
      </c>
      <c r="C204" s="15">
        <f t="shared" si="43"/>
        <v>18198</v>
      </c>
      <c r="D204" s="8">
        <f t="shared" si="43"/>
        <v>14996</v>
      </c>
      <c r="E204" s="15">
        <f t="shared" si="43"/>
        <v>16883</v>
      </c>
      <c r="F204" s="8">
        <f t="shared" si="43"/>
        <v>15748</v>
      </c>
      <c r="G204" s="15">
        <f t="shared" si="43"/>
        <v>23009</v>
      </c>
      <c r="H204" s="8">
        <f t="shared" si="43"/>
        <v>27977</v>
      </c>
      <c r="I204" s="15">
        <f t="shared" si="43"/>
        <v>29975</v>
      </c>
      <c r="J204" s="8">
        <f t="shared" si="43"/>
        <v>23237</v>
      </c>
      <c r="K204" s="15">
        <f t="shared" si="43"/>
        <v>27263</v>
      </c>
      <c r="L204" s="8">
        <f t="shared" si="43"/>
        <v>19953</v>
      </c>
      <c r="M204" s="15">
        <f t="shared" si="43"/>
        <v>19163</v>
      </c>
      <c r="N204" s="8">
        <f t="shared" si="43"/>
        <v>18478</v>
      </c>
      <c r="O204" s="37">
        <f t="shared" si="43"/>
        <v>18795</v>
      </c>
      <c r="P204" s="37">
        <f t="shared" si="43"/>
        <v>17453</v>
      </c>
      <c r="Q204" s="37">
        <f t="shared" si="43"/>
        <v>14999</v>
      </c>
      <c r="R204" s="37">
        <f t="shared" ref="R204" si="44">SUM(R205:R218)</f>
        <v>17132</v>
      </c>
    </row>
    <row r="205" spans="1:18" x14ac:dyDescent="0.2">
      <c r="A205" s="46" t="s">
        <v>192</v>
      </c>
      <c r="B205" s="55">
        <v>598</v>
      </c>
      <c r="C205" s="56">
        <v>826</v>
      </c>
      <c r="D205" s="55">
        <v>1032</v>
      </c>
      <c r="E205" s="56">
        <v>2450</v>
      </c>
      <c r="F205" s="55">
        <v>2284</v>
      </c>
      <c r="G205" s="56">
        <v>3324</v>
      </c>
      <c r="H205" s="55">
        <v>3830</v>
      </c>
      <c r="I205" s="56">
        <v>3964</v>
      </c>
      <c r="J205" s="55">
        <v>2786</v>
      </c>
      <c r="K205" s="56">
        <v>2972</v>
      </c>
      <c r="L205" s="55">
        <v>3483</v>
      </c>
      <c r="M205" s="12">
        <v>5088</v>
      </c>
      <c r="N205" s="11">
        <v>4267</v>
      </c>
      <c r="O205" s="61">
        <v>3615</v>
      </c>
      <c r="P205" s="61">
        <v>3538</v>
      </c>
      <c r="Q205" s="61">
        <v>3131</v>
      </c>
      <c r="R205" s="61">
        <v>3237</v>
      </c>
    </row>
    <row r="206" spans="1:18" x14ac:dyDescent="0.2">
      <c r="A206" s="46" t="s">
        <v>193</v>
      </c>
      <c r="B206" s="55">
        <v>300</v>
      </c>
      <c r="C206" s="56">
        <v>1745</v>
      </c>
      <c r="D206" s="55">
        <v>2756</v>
      </c>
      <c r="E206" s="56">
        <v>4092</v>
      </c>
      <c r="F206" s="55">
        <v>4993</v>
      </c>
      <c r="G206" s="56">
        <v>8013</v>
      </c>
      <c r="H206" s="55">
        <v>8921</v>
      </c>
      <c r="I206" s="56">
        <v>9686</v>
      </c>
      <c r="J206" s="55">
        <v>8175</v>
      </c>
      <c r="K206" s="56">
        <v>8176</v>
      </c>
      <c r="L206" s="55">
        <v>4544</v>
      </c>
      <c r="M206" s="12">
        <v>4012</v>
      </c>
      <c r="N206" s="11">
        <v>4259</v>
      </c>
      <c r="O206" s="61">
        <v>4904</v>
      </c>
      <c r="P206" s="61">
        <v>3662</v>
      </c>
      <c r="Q206" s="61">
        <v>2509</v>
      </c>
      <c r="R206" s="61">
        <v>3304</v>
      </c>
    </row>
    <row r="207" spans="1:18" x14ac:dyDescent="0.2">
      <c r="A207" s="46" t="s">
        <v>194</v>
      </c>
      <c r="B207" s="55">
        <v>357</v>
      </c>
      <c r="C207" s="56">
        <v>500</v>
      </c>
      <c r="D207" s="55">
        <v>516</v>
      </c>
      <c r="E207" s="56">
        <v>620</v>
      </c>
      <c r="F207" s="55">
        <v>615</v>
      </c>
      <c r="G207" s="56">
        <v>1084</v>
      </c>
      <c r="H207" s="55">
        <v>1348</v>
      </c>
      <c r="I207" s="56">
        <v>1623</v>
      </c>
      <c r="J207" s="55">
        <v>1073</v>
      </c>
      <c r="K207" s="56">
        <v>1251</v>
      </c>
      <c r="L207" s="55">
        <v>718</v>
      </c>
      <c r="M207" s="12">
        <v>589</v>
      </c>
      <c r="N207" s="11">
        <v>569</v>
      </c>
      <c r="O207" s="61">
        <v>725</v>
      </c>
      <c r="P207" s="61">
        <v>561</v>
      </c>
      <c r="Q207" s="61">
        <v>428</v>
      </c>
      <c r="R207" s="61">
        <v>563</v>
      </c>
    </row>
    <row r="208" spans="1:18" x14ac:dyDescent="0.2">
      <c r="A208" s="46" t="s">
        <v>195</v>
      </c>
      <c r="B208" s="55">
        <v>2347</v>
      </c>
      <c r="C208" s="56">
        <v>2252</v>
      </c>
      <c r="D208" s="55">
        <v>1661</v>
      </c>
      <c r="E208" s="56">
        <v>1285</v>
      </c>
      <c r="F208" s="55">
        <v>933</v>
      </c>
      <c r="G208" s="56">
        <v>1100</v>
      </c>
      <c r="H208" s="55">
        <v>1075</v>
      </c>
      <c r="I208" s="56">
        <v>1291</v>
      </c>
      <c r="J208" s="55">
        <v>1200</v>
      </c>
      <c r="K208" s="56">
        <v>1314</v>
      </c>
      <c r="L208" s="55">
        <v>1067</v>
      </c>
      <c r="M208" s="12">
        <v>800</v>
      </c>
      <c r="N208" s="11">
        <v>844</v>
      </c>
      <c r="O208" s="61">
        <v>867</v>
      </c>
      <c r="P208" s="61">
        <v>938</v>
      </c>
      <c r="Q208" s="61">
        <v>780</v>
      </c>
      <c r="R208" s="61">
        <v>867</v>
      </c>
    </row>
    <row r="209" spans="1:18" x14ac:dyDescent="0.2">
      <c r="A209" s="46" t="s">
        <v>196</v>
      </c>
      <c r="B209" s="55">
        <v>4370</v>
      </c>
      <c r="C209" s="56">
        <v>4425</v>
      </c>
      <c r="D209" s="55">
        <v>2972</v>
      </c>
      <c r="E209" s="56">
        <v>2614</v>
      </c>
      <c r="F209" s="55">
        <v>1845</v>
      </c>
      <c r="G209" s="56">
        <v>2295</v>
      </c>
      <c r="H209" s="55">
        <v>2511</v>
      </c>
      <c r="I209" s="56">
        <v>2769</v>
      </c>
      <c r="J209" s="55">
        <v>2217</v>
      </c>
      <c r="K209" s="56">
        <v>2991</v>
      </c>
      <c r="L209" s="55">
        <v>2552</v>
      </c>
      <c r="M209" s="12">
        <v>2064</v>
      </c>
      <c r="N209" s="11">
        <v>2231</v>
      </c>
      <c r="O209" s="61">
        <v>2234</v>
      </c>
      <c r="P209" s="61">
        <v>2355</v>
      </c>
      <c r="Q209" s="61">
        <v>2313</v>
      </c>
      <c r="R209" s="61">
        <v>2760</v>
      </c>
    </row>
    <row r="210" spans="1:18" x14ac:dyDescent="0.2">
      <c r="A210" s="46" t="s">
        <v>197</v>
      </c>
      <c r="B210" s="55" t="s">
        <v>198</v>
      </c>
      <c r="C210" s="56" t="s">
        <v>198</v>
      </c>
      <c r="D210" s="55" t="s">
        <v>198</v>
      </c>
      <c r="E210" s="56" t="s">
        <v>198</v>
      </c>
      <c r="F210" s="55" t="s">
        <v>198</v>
      </c>
      <c r="G210" s="56" t="s">
        <v>198</v>
      </c>
      <c r="H210" s="55" t="s">
        <v>198</v>
      </c>
      <c r="I210" s="56" t="s">
        <v>198</v>
      </c>
      <c r="J210" s="55" t="s">
        <v>198</v>
      </c>
      <c r="K210" s="56">
        <v>89</v>
      </c>
      <c r="L210" s="55">
        <v>397</v>
      </c>
      <c r="M210" s="12">
        <v>590</v>
      </c>
      <c r="N210" s="11">
        <v>465</v>
      </c>
      <c r="O210" s="61">
        <v>510</v>
      </c>
      <c r="P210" s="61">
        <v>487</v>
      </c>
      <c r="Q210" s="61">
        <v>392</v>
      </c>
      <c r="R210" s="61">
        <v>547</v>
      </c>
    </row>
    <row r="211" spans="1:18" x14ac:dyDescent="0.2">
      <c r="A211" s="46" t="s">
        <v>199</v>
      </c>
      <c r="B211" s="55">
        <v>212</v>
      </c>
      <c r="C211" s="56">
        <v>310</v>
      </c>
      <c r="D211" s="55">
        <v>394</v>
      </c>
      <c r="E211" s="56">
        <v>559</v>
      </c>
      <c r="F211" s="55">
        <v>376</v>
      </c>
      <c r="G211" s="56">
        <v>601</v>
      </c>
      <c r="H211" s="55">
        <v>651</v>
      </c>
      <c r="I211" s="56">
        <v>837</v>
      </c>
      <c r="J211" s="55">
        <v>597</v>
      </c>
      <c r="K211" s="56">
        <v>756</v>
      </c>
      <c r="L211" s="55">
        <v>741</v>
      </c>
      <c r="M211" s="12">
        <v>682</v>
      </c>
      <c r="N211" s="11">
        <v>578</v>
      </c>
      <c r="O211" s="61">
        <v>635</v>
      </c>
      <c r="P211" s="61">
        <v>665</v>
      </c>
      <c r="Q211" s="61">
        <v>625</v>
      </c>
      <c r="R211" s="61">
        <v>611</v>
      </c>
    </row>
    <row r="212" spans="1:18" x14ac:dyDescent="0.2">
      <c r="A212" s="46" t="s">
        <v>200</v>
      </c>
      <c r="B212" s="55">
        <v>93</v>
      </c>
      <c r="C212" s="56">
        <v>115</v>
      </c>
      <c r="D212" s="55">
        <v>63</v>
      </c>
      <c r="E212" s="56">
        <v>85</v>
      </c>
      <c r="F212" s="55">
        <v>61</v>
      </c>
      <c r="G212" s="56">
        <v>80</v>
      </c>
      <c r="H212" s="55">
        <v>67</v>
      </c>
      <c r="I212" s="56">
        <v>86</v>
      </c>
      <c r="J212" s="55">
        <v>66</v>
      </c>
      <c r="K212" s="56">
        <v>71</v>
      </c>
      <c r="L212" s="55">
        <v>72</v>
      </c>
      <c r="M212" s="12">
        <v>46</v>
      </c>
      <c r="N212" s="11">
        <v>54</v>
      </c>
      <c r="O212" s="61">
        <v>44</v>
      </c>
      <c r="P212" s="61">
        <v>59</v>
      </c>
      <c r="Q212" s="61">
        <v>40</v>
      </c>
      <c r="R212" s="61">
        <v>50</v>
      </c>
    </row>
    <row r="213" spans="1:18" x14ac:dyDescent="0.2">
      <c r="A213" s="46" t="s">
        <v>201</v>
      </c>
      <c r="B213" s="55" t="s">
        <v>198</v>
      </c>
      <c r="C213" s="56" t="s">
        <v>198</v>
      </c>
      <c r="D213" s="55" t="s">
        <v>198</v>
      </c>
      <c r="E213" s="56" t="s">
        <v>198</v>
      </c>
      <c r="F213" s="55" t="s">
        <v>198</v>
      </c>
      <c r="G213" s="56" t="s">
        <v>198</v>
      </c>
      <c r="H213" s="55" t="s">
        <v>198</v>
      </c>
      <c r="I213" s="56" t="s">
        <v>198</v>
      </c>
      <c r="J213" s="55">
        <v>0</v>
      </c>
      <c r="K213" s="56">
        <v>32</v>
      </c>
      <c r="L213" s="55">
        <v>140</v>
      </c>
      <c r="M213" s="12">
        <v>167</v>
      </c>
      <c r="N213" s="11">
        <v>205</v>
      </c>
      <c r="O213" s="61">
        <v>227</v>
      </c>
      <c r="P213" s="61">
        <v>231</v>
      </c>
      <c r="Q213" s="61">
        <v>202</v>
      </c>
      <c r="R213" s="61">
        <v>209</v>
      </c>
    </row>
    <row r="214" spans="1:18" x14ac:dyDescent="0.2">
      <c r="A214" s="46" t="s">
        <v>202</v>
      </c>
      <c r="B214" s="55">
        <v>5810</v>
      </c>
      <c r="C214" s="56">
        <v>4728</v>
      </c>
      <c r="D214" s="55">
        <v>2762</v>
      </c>
      <c r="E214" s="56">
        <v>2187</v>
      </c>
      <c r="F214" s="55">
        <v>2034</v>
      </c>
      <c r="G214" s="56">
        <v>2173</v>
      </c>
      <c r="H214" s="55">
        <v>2403</v>
      </c>
      <c r="I214" s="56">
        <v>2638</v>
      </c>
      <c r="J214" s="55">
        <v>2506</v>
      </c>
      <c r="K214" s="56">
        <v>3988</v>
      </c>
      <c r="L214" s="55">
        <v>2143</v>
      </c>
      <c r="M214" s="12">
        <v>1266</v>
      </c>
      <c r="N214" s="11">
        <v>1426</v>
      </c>
      <c r="O214" s="61">
        <v>1607</v>
      </c>
      <c r="P214" s="61">
        <v>1585</v>
      </c>
      <c r="Q214" s="61">
        <v>1587</v>
      </c>
      <c r="R214" s="61">
        <v>1690</v>
      </c>
    </row>
    <row r="215" spans="1:18" x14ac:dyDescent="0.2">
      <c r="A215" s="46" t="s">
        <v>244</v>
      </c>
      <c r="B215" s="55"/>
      <c r="C215" s="62"/>
      <c r="D215" s="63"/>
      <c r="E215" s="62"/>
      <c r="F215" s="63" t="s">
        <v>198</v>
      </c>
      <c r="G215" s="62" t="s">
        <v>198</v>
      </c>
      <c r="H215" s="63" t="s">
        <v>198</v>
      </c>
      <c r="I215" s="62" t="s">
        <v>198</v>
      </c>
      <c r="J215" s="63" t="s">
        <v>241</v>
      </c>
      <c r="K215" s="62">
        <v>3</v>
      </c>
      <c r="L215" s="63">
        <v>15</v>
      </c>
      <c r="M215" s="62">
        <v>27</v>
      </c>
      <c r="N215" s="63">
        <v>85</v>
      </c>
      <c r="O215" s="61">
        <v>109</v>
      </c>
      <c r="P215" s="61">
        <v>117</v>
      </c>
      <c r="Q215" s="61">
        <v>276</v>
      </c>
      <c r="R215" s="61">
        <v>522</v>
      </c>
    </row>
    <row r="216" spans="1:18" x14ac:dyDescent="0.2">
      <c r="A216" s="46" t="s">
        <v>203</v>
      </c>
      <c r="B216" s="63">
        <v>1755</v>
      </c>
      <c r="C216" s="62">
        <v>2188</v>
      </c>
      <c r="D216" s="63">
        <v>2076</v>
      </c>
      <c r="E216" s="62">
        <v>2302</v>
      </c>
      <c r="F216" s="63">
        <v>2012</v>
      </c>
      <c r="G216" s="62">
        <v>3159</v>
      </c>
      <c r="H216" s="63">
        <v>5857</v>
      </c>
      <c r="I216" s="62">
        <v>5555</v>
      </c>
      <c r="J216" s="63">
        <v>3382</v>
      </c>
      <c r="K216" s="62">
        <v>3582</v>
      </c>
      <c r="L216" s="63">
        <v>2597</v>
      </c>
      <c r="M216" s="62">
        <v>2653</v>
      </c>
      <c r="N216" s="63">
        <v>2185</v>
      </c>
      <c r="O216" s="61">
        <v>2012</v>
      </c>
      <c r="P216" s="61">
        <v>1830</v>
      </c>
      <c r="Q216" s="61">
        <v>1338</v>
      </c>
      <c r="R216" s="61">
        <v>1297</v>
      </c>
    </row>
    <row r="217" spans="1:18" x14ac:dyDescent="0.2">
      <c r="A217" s="46" t="s">
        <v>204</v>
      </c>
      <c r="B217" s="55">
        <v>36</v>
      </c>
      <c r="C217" s="56">
        <v>43</v>
      </c>
      <c r="D217" s="55">
        <v>42</v>
      </c>
      <c r="E217" s="56">
        <v>58</v>
      </c>
      <c r="F217" s="55">
        <v>43</v>
      </c>
      <c r="G217" s="56">
        <v>60</v>
      </c>
      <c r="H217" s="55">
        <v>58</v>
      </c>
      <c r="I217" s="56">
        <v>61</v>
      </c>
      <c r="J217" s="55">
        <v>60</v>
      </c>
      <c r="K217" s="56">
        <v>80</v>
      </c>
      <c r="L217" s="55">
        <v>64</v>
      </c>
      <c r="M217" s="12">
        <v>64</v>
      </c>
      <c r="N217" s="11">
        <v>57</v>
      </c>
      <c r="O217" s="61">
        <v>64</v>
      </c>
      <c r="P217" s="61">
        <v>58</v>
      </c>
      <c r="Q217" s="61">
        <v>52</v>
      </c>
      <c r="R217" s="61">
        <v>61</v>
      </c>
    </row>
    <row r="218" spans="1:18" x14ac:dyDescent="0.2">
      <c r="A218" s="46" t="s">
        <v>205</v>
      </c>
      <c r="B218" s="55">
        <v>1234</v>
      </c>
      <c r="C218" s="56">
        <v>1066</v>
      </c>
      <c r="D218" s="55">
        <v>722</v>
      </c>
      <c r="E218" s="56">
        <v>631</v>
      </c>
      <c r="F218" s="55">
        <v>552</v>
      </c>
      <c r="G218" s="56">
        <v>1120</v>
      </c>
      <c r="H218" s="55">
        <v>1256</v>
      </c>
      <c r="I218" s="56">
        <v>1465</v>
      </c>
      <c r="J218" s="55">
        <v>1175</v>
      </c>
      <c r="K218" s="56">
        <v>1958</v>
      </c>
      <c r="L218" s="55">
        <v>1420</v>
      </c>
      <c r="M218" s="12">
        <v>1115</v>
      </c>
      <c r="N218" s="11">
        <v>1253</v>
      </c>
      <c r="O218" s="61">
        <v>1242</v>
      </c>
      <c r="P218" s="61">
        <v>1367</v>
      </c>
      <c r="Q218" s="61">
        <v>1326</v>
      </c>
      <c r="R218" s="61">
        <v>1414</v>
      </c>
    </row>
    <row r="219" spans="1:18" s="25" customFormat="1" x14ac:dyDescent="0.2">
      <c r="A219" s="45" t="s">
        <v>206</v>
      </c>
      <c r="B219" s="8">
        <f t="shared" ref="B219:Q219" si="45">SUM(B220:B226)</f>
        <v>7759</v>
      </c>
      <c r="C219" s="15">
        <f t="shared" si="45"/>
        <v>8907</v>
      </c>
      <c r="D219" s="8">
        <f t="shared" si="45"/>
        <v>6579</v>
      </c>
      <c r="E219" s="15">
        <f t="shared" si="45"/>
        <v>6664</v>
      </c>
      <c r="F219" s="8">
        <f t="shared" si="45"/>
        <v>6097</v>
      </c>
      <c r="G219" s="15">
        <f t="shared" si="45"/>
        <v>7365</v>
      </c>
      <c r="H219" s="8">
        <f t="shared" si="45"/>
        <v>7736</v>
      </c>
      <c r="I219" s="15">
        <f t="shared" si="45"/>
        <v>9275</v>
      </c>
      <c r="J219" s="8">
        <f t="shared" si="45"/>
        <v>7465</v>
      </c>
      <c r="K219" s="15">
        <f t="shared" si="45"/>
        <v>10440</v>
      </c>
      <c r="L219" s="8">
        <f t="shared" si="45"/>
        <v>9444</v>
      </c>
      <c r="M219" s="15">
        <f t="shared" si="45"/>
        <v>8197</v>
      </c>
      <c r="N219" s="8">
        <f t="shared" si="45"/>
        <v>9007</v>
      </c>
      <c r="O219" s="37">
        <f t="shared" si="45"/>
        <v>8682</v>
      </c>
      <c r="P219" s="37">
        <f t="shared" si="45"/>
        <v>8615</v>
      </c>
      <c r="Q219" s="37">
        <f t="shared" si="45"/>
        <v>8682</v>
      </c>
      <c r="R219" s="37">
        <f t="shared" ref="R219" si="46">SUM(R220:R226)</f>
        <v>9085</v>
      </c>
    </row>
    <row r="220" spans="1:18" x14ac:dyDescent="0.2">
      <c r="A220" s="46" t="s">
        <v>207</v>
      </c>
      <c r="B220" s="55">
        <v>230</v>
      </c>
      <c r="C220" s="56">
        <v>289</v>
      </c>
      <c r="D220" s="55">
        <v>270</v>
      </c>
      <c r="E220" s="56">
        <v>275</v>
      </c>
      <c r="F220" s="55">
        <v>240</v>
      </c>
      <c r="G220" s="56">
        <v>277</v>
      </c>
      <c r="H220" s="55">
        <v>307</v>
      </c>
      <c r="I220" s="56">
        <v>359</v>
      </c>
      <c r="J220" s="55">
        <v>292</v>
      </c>
      <c r="K220" s="56">
        <v>357</v>
      </c>
      <c r="L220" s="55">
        <v>303</v>
      </c>
      <c r="M220" s="12">
        <v>277</v>
      </c>
      <c r="N220" s="11">
        <v>271</v>
      </c>
      <c r="O220" s="61">
        <v>241</v>
      </c>
      <c r="P220" s="61">
        <v>248</v>
      </c>
      <c r="Q220" s="61">
        <v>223</v>
      </c>
      <c r="R220" s="61">
        <v>207</v>
      </c>
    </row>
    <row r="221" spans="1:18" x14ac:dyDescent="0.2">
      <c r="A221" s="46" t="s">
        <v>208</v>
      </c>
      <c r="B221" s="55">
        <v>292</v>
      </c>
      <c r="C221" s="56">
        <v>362</v>
      </c>
      <c r="D221" s="55">
        <v>296</v>
      </c>
      <c r="E221" s="56">
        <v>265</v>
      </c>
      <c r="F221" s="55">
        <v>250</v>
      </c>
      <c r="G221" s="56">
        <v>232</v>
      </c>
      <c r="H221" s="55">
        <v>247</v>
      </c>
      <c r="I221" s="56">
        <v>355</v>
      </c>
      <c r="J221" s="55">
        <v>248</v>
      </c>
      <c r="K221" s="56">
        <v>716</v>
      </c>
      <c r="L221" s="55">
        <v>673</v>
      </c>
      <c r="M221" s="12">
        <v>523</v>
      </c>
      <c r="N221" s="11">
        <v>525</v>
      </c>
      <c r="O221" s="61">
        <v>522</v>
      </c>
      <c r="P221" s="61">
        <v>513</v>
      </c>
      <c r="Q221" s="61">
        <v>408</v>
      </c>
      <c r="R221" s="61">
        <v>505</v>
      </c>
    </row>
    <row r="222" spans="1:18" x14ac:dyDescent="0.2">
      <c r="A222" s="46" t="s">
        <v>209</v>
      </c>
      <c r="B222" s="55">
        <v>1897</v>
      </c>
      <c r="C222" s="56">
        <v>2278</v>
      </c>
      <c r="D222" s="55">
        <v>1742</v>
      </c>
      <c r="E222" s="56">
        <v>1718</v>
      </c>
      <c r="F222" s="55">
        <v>1476</v>
      </c>
      <c r="G222" s="56">
        <v>1802</v>
      </c>
      <c r="H222" s="55">
        <v>1963</v>
      </c>
      <c r="I222" s="56">
        <v>2449</v>
      </c>
      <c r="J222" s="55">
        <v>1979</v>
      </c>
      <c r="K222" s="56">
        <v>2765</v>
      </c>
      <c r="L222" s="55">
        <v>2464</v>
      </c>
      <c r="M222" s="12">
        <v>2203</v>
      </c>
      <c r="N222" s="11">
        <v>2527</v>
      </c>
      <c r="O222" s="61">
        <v>2358</v>
      </c>
      <c r="P222" s="61">
        <v>2534</v>
      </c>
      <c r="Q222" s="61">
        <v>2589</v>
      </c>
      <c r="R222" s="61">
        <v>2784</v>
      </c>
    </row>
    <row r="223" spans="1:18" x14ac:dyDescent="0.2">
      <c r="A223" s="46" t="s">
        <v>210</v>
      </c>
      <c r="B223" s="55">
        <v>4131</v>
      </c>
      <c r="C223" s="56">
        <v>4508</v>
      </c>
      <c r="D223" s="55">
        <v>3200</v>
      </c>
      <c r="E223" s="56">
        <v>3424</v>
      </c>
      <c r="F223" s="55">
        <v>3192</v>
      </c>
      <c r="G223" s="56">
        <v>3836</v>
      </c>
      <c r="H223" s="55">
        <v>3811</v>
      </c>
      <c r="I223" s="56">
        <v>4556</v>
      </c>
      <c r="J223" s="55">
        <v>3617</v>
      </c>
      <c r="K223" s="56">
        <v>4708</v>
      </c>
      <c r="L223" s="55">
        <v>4564</v>
      </c>
      <c r="M223" s="12">
        <v>4001</v>
      </c>
      <c r="N223" s="11">
        <v>4461</v>
      </c>
      <c r="O223" s="61">
        <v>4192</v>
      </c>
      <c r="P223" s="61">
        <v>4066</v>
      </c>
      <c r="Q223" s="61">
        <v>4375</v>
      </c>
      <c r="R223" s="61">
        <v>4380</v>
      </c>
    </row>
    <row r="224" spans="1:18" x14ac:dyDescent="0.2">
      <c r="A224" s="46" t="s">
        <v>211</v>
      </c>
      <c r="B224" s="55">
        <v>15</v>
      </c>
      <c r="C224" s="56">
        <v>11</v>
      </c>
      <c r="D224" s="55">
        <v>9</v>
      </c>
      <c r="E224" s="56">
        <v>8</v>
      </c>
      <c r="F224" s="55">
        <v>9</v>
      </c>
      <c r="G224" s="56">
        <v>9</v>
      </c>
      <c r="H224" s="55">
        <v>7</v>
      </c>
      <c r="I224" s="56">
        <v>9</v>
      </c>
      <c r="J224" s="55">
        <v>9</v>
      </c>
      <c r="K224" s="56">
        <v>17</v>
      </c>
      <c r="L224" s="55">
        <v>22</v>
      </c>
      <c r="M224" s="12">
        <v>18</v>
      </c>
      <c r="N224" s="11">
        <v>18</v>
      </c>
      <c r="O224" s="61">
        <v>23</v>
      </c>
      <c r="P224" s="61">
        <v>16</v>
      </c>
      <c r="Q224" s="61">
        <v>34</v>
      </c>
      <c r="R224" s="61">
        <v>20</v>
      </c>
    </row>
    <row r="225" spans="1:18" x14ac:dyDescent="0.2">
      <c r="A225" s="46" t="s">
        <v>212</v>
      </c>
      <c r="B225" s="55">
        <v>690</v>
      </c>
      <c r="C225" s="56">
        <v>807</v>
      </c>
      <c r="D225" s="55">
        <v>546</v>
      </c>
      <c r="E225" s="56">
        <v>512</v>
      </c>
      <c r="F225" s="55">
        <v>500</v>
      </c>
      <c r="G225" s="56">
        <v>722</v>
      </c>
      <c r="H225" s="55">
        <v>860</v>
      </c>
      <c r="I225" s="56">
        <v>1008</v>
      </c>
      <c r="J225" s="55">
        <v>819</v>
      </c>
      <c r="K225" s="56">
        <v>1219</v>
      </c>
      <c r="L225" s="55">
        <v>889</v>
      </c>
      <c r="M225" s="12">
        <v>691</v>
      </c>
      <c r="N225" s="11">
        <v>778</v>
      </c>
      <c r="O225" s="61">
        <v>919</v>
      </c>
      <c r="P225" s="61">
        <v>786</v>
      </c>
      <c r="Q225" s="61">
        <v>665</v>
      </c>
      <c r="R225" s="61">
        <v>778</v>
      </c>
    </row>
    <row r="226" spans="1:18" x14ac:dyDescent="0.2">
      <c r="A226" s="46" t="s">
        <v>213</v>
      </c>
      <c r="B226" s="55">
        <v>504</v>
      </c>
      <c r="C226" s="56">
        <v>652</v>
      </c>
      <c r="D226" s="55">
        <v>516</v>
      </c>
      <c r="E226" s="56">
        <v>462</v>
      </c>
      <c r="F226" s="55">
        <v>430</v>
      </c>
      <c r="G226" s="56">
        <v>487</v>
      </c>
      <c r="H226" s="55">
        <v>541</v>
      </c>
      <c r="I226" s="56">
        <v>539</v>
      </c>
      <c r="J226" s="55">
        <v>501</v>
      </c>
      <c r="K226" s="56">
        <v>658</v>
      </c>
      <c r="L226" s="55">
        <v>529</v>
      </c>
      <c r="M226" s="12">
        <v>484</v>
      </c>
      <c r="N226" s="11">
        <v>427</v>
      </c>
      <c r="O226" s="61">
        <v>427</v>
      </c>
      <c r="P226" s="61">
        <v>452</v>
      </c>
      <c r="Q226" s="61">
        <v>388</v>
      </c>
      <c r="R226" s="61">
        <v>411</v>
      </c>
    </row>
    <row r="227" spans="1:18" s="25" customFormat="1" x14ac:dyDescent="0.2">
      <c r="A227" s="45" t="s">
        <v>214</v>
      </c>
      <c r="B227" s="8"/>
      <c r="C227" s="15"/>
      <c r="D227" s="8"/>
      <c r="E227" s="15"/>
      <c r="F227" s="8"/>
      <c r="G227" s="15"/>
      <c r="H227" s="8"/>
      <c r="I227" s="15"/>
      <c r="J227" s="8"/>
      <c r="L227" s="16"/>
      <c r="N227" s="16"/>
      <c r="O227" s="59"/>
      <c r="P227" s="61"/>
      <c r="Q227" s="61"/>
      <c r="R227" s="61"/>
    </row>
    <row r="228" spans="1:18" x14ac:dyDescent="0.2">
      <c r="A228" s="44" t="s">
        <v>215</v>
      </c>
      <c r="B228" s="7">
        <f t="shared" ref="B228:N228" si="47">B229+B232+B235+B238</f>
        <v>2347</v>
      </c>
      <c r="C228" s="17">
        <f t="shared" si="47"/>
        <v>2656</v>
      </c>
      <c r="D228" s="7">
        <f t="shared" si="47"/>
        <v>2565</v>
      </c>
      <c r="E228" s="17">
        <f t="shared" si="47"/>
        <v>2336</v>
      </c>
      <c r="F228" s="7">
        <f t="shared" si="47"/>
        <v>2878</v>
      </c>
      <c r="G228" s="17">
        <f t="shared" si="47"/>
        <v>3538</v>
      </c>
      <c r="H228" s="7">
        <f t="shared" si="47"/>
        <v>3883</v>
      </c>
      <c r="I228" s="17">
        <f t="shared" si="47"/>
        <v>3645</v>
      </c>
      <c r="J228" s="7">
        <f t="shared" si="47"/>
        <v>3324</v>
      </c>
      <c r="K228" s="17">
        <f t="shared" si="47"/>
        <v>4761</v>
      </c>
      <c r="L228" s="7">
        <f t="shared" si="47"/>
        <v>3909</v>
      </c>
      <c r="M228" s="17">
        <f t="shared" si="47"/>
        <v>3635</v>
      </c>
      <c r="N228" s="7">
        <f t="shared" si="47"/>
        <v>3722</v>
      </c>
      <c r="O228" s="36">
        <f t="shared" ref="O228:P228" si="48">O229+O232+O235+O238</f>
        <v>3870</v>
      </c>
      <c r="P228" s="36">
        <f t="shared" si="48"/>
        <v>3828</v>
      </c>
      <c r="Q228" s="36">
        <f t="shared" ref="Q228:R228" si="49">Q229+Q232+Q235+Q238</f>
        <v>3382</v>
      </c>
      <c r="R228" s="36">
        <f t="shared" si="49"/>
        <v>3790</v>
      </c>
    </row>
    <row r="229" spans="1:18" s="25" customFormat="1" x14ac:dyDescent="0.2">
      <c r="A229" s="45" t="s">
        <v>216</v>
      </c>
      <c r="B229" s="8">
        <f t="shared" ref="B229:N229" si="50">B230+B231</f>
        <v>658</v>
      </c>
      <c r="C229" s="15">
        <f t="shared" si="50"/>
        <v>854</v>
      </c>
      <c r="D229" s="8">
        <f t="shared" si="50"/>
        <v>736</v>
      </c>
      <c r="E229" s="15">
        <f t="shared" si="50"/>
        <v>780</v>
      </c>
      <c r="F229" s="8">
        <f t="shared" si="50"/>
        <v>1222</v>
      </c>
      <c r="G229" s="15">
        <f t="shared" si="50"/>
        <v>1715</v>
      </c>
      <c r="H229" s="8">
        <f t="shared" si="50"/>
        <v>1599</v>
      </c>
      <c r="I229" s="15">
        <f t="shared" si="50"/>
        <v>1680</v>
      </c>
      <c r="J229" s="8">
        <f t="shared" si="50"/>
        <v>1514</v>
      </c>
      <c r="K229" s="15">
        <f t="shared" si="50"/>
        <v>2285</v>
      </c>
      <c r="L229" s="8">
        <f t="shared" si="50"/>
        <v>1954</v>
      </c>
      <c r="M229" s="15">
        <f t="shared" si="50"/>
        <v>1697</v>
      </c>
      <c r="N229" s="8">
        <f t="shared" si="50"/>
        <v>1771</v>
      </c>
      <c r="O229" s="37">
        <f t="shared" ref="O229:P229" si="51">O230+O231</f>
        <v>1875</v>
      </c>
      <c r="P229" s="37">
        <f t="shared" si="51"/>
        <v>1778</v>
      </c>
      <c r="Q229" s="37">
        <f t="shared" ref="Q229:R229" si="52">Q230+Q231</f>
        <v>1612</v>
      </c>
      <c r="R229" s="37">
        <f t="shared" si="52"/>
        <v>1893</v>
      </c>
    </row>
    <row r="230" spans="1:18" x14ac:dyDescent="0.2">
      <c r="A230" s="46" t="s">
        <v>217</v>
      </c>
      <c r="B230" s="55">
        <v>342</v>
      </c>
      <c r="C230" s="56">
        <v>433</v>
      </c>
      <c r="D230" s="55">
        <v>391</v>
      </c>
      <c r="E230" s="56">
        <v>424</v>
      </c>
      <c r="F230" s="55">
        <v>882</v>
      </c>
      <c r="G230" s="56">
        <v>1295</v>
      </c>
      <c r="H230" s="55">
        <v>1155</v>
      </c>
      <c r="I230" s="56">
        <v>1240</v>
      </c>
      <c r="J230" s="55">
        <v>1067</v>
      </c>
      <c r="K230" s="56">
        <v>1636</v>
      </c>
      <c r="L230" s="55">
        <v>1392</v>
      </c>
      <c r="M230" s="12">
        <v>1202</v>
      </c>
      <c r="N230" s="10">
        <v>1291</v>
      </c>
      <c r="O230" s="61">
        <v>1312</v>
      </c>
      <c r="P230" s="61">
        <v>1296</v>
      </c>
      <c r="Q230" s="61">
        <v>1159</v>
      </c>
      <c r="R230" s="61">
        <v>1379</v>
      </c>
    </row>
    <row r="231" spans="1:18" x14ac:dyDescent="0.2">
      <c r="A231" s="46" t="s">
        <v>218</v>
      </c>
      <c r="B231" s="55">
        <v>316</v>
      </c>
      <c r="C231" s="56">
        <v>421</v>
      </c>
      <c r="D231" s="55">
        <v>345</v>
      </c>
      <c r="E231" s="56">
        <v>356</v>
      </c>
      <c r="F231" s="55">
        <v>340</v>
      </c>
      <c r="G231" s="56">
        <v>420</v>
      </c>
      <c r="H231" s="55">
        <v>444</v>
      </c>
      <c r="I231" s="56">
        <v>440</v>
      </c>
      <c r="J231" s="55">
        <v>447</v>
      </c>
      <c r="K231" s="56">
        <v>649</v>
      </c>
      <c r="L231" s="55">
        <v>562</v>
      </c>
      <c r="M231" s="12">
        <v>495</v>
      </c>
      <c r="N231" s="11">
        <v>480</v>
      </c>
      <c r="O231" s="61">
        <v>563</v>
      </c>
      <c r="P231" s="61">
        <v>482</v>
      </c>
      <c r="Q231" s="61">
        <v>453</v>
      </c>
      <c r="R231" s="61">
        <v>514</v>
      </c>
    </row>
    <row r="232" spans="1:18" s="25" customFormat="1" x14ac:dyDescent="0.2">
      <c r="A232" s="45" t="s">
        <v>219</v>
      </c>
      <c r="B232" s="8">
        <f t="shared" ref="B232:Q232" si="53">B233+B234</f>
        <v>776</v>
      </c>
      <c r="C232" s="15">
        <f t="shared" si="53"/>
        <v>928</v>
      </c>
      <c r="D232" s="8">
        <f t="shared" si="53"/>
        <v>1182</v>
      </c>
      <c r="E232" s="15">
        <f t="shared" si="53"/>
        <v>1027</v>
      </c>
      <c r="F232" s="8">
        <f t="shared" si="53"/>
        <v>1209</v>
      </c>
      <c r="G232" s="15">
        <f t="shared" si="53"/>
        <v>1270</v>
      </c>
      <c r="H232" s="8">
        <f t="shared" si="53"/>
        <v>1513</v>
      </c>
      <c r="I232" s="15">
        <f t="shared" si="53"/>
        <v>1175</v>
      </c>
      <c r="J232" s="8">
        <f t="shared" si="53"/>
        <v>1123</v>
      </c>
      <c r="K232" s="15">
        <f t="shared" si="53"/>
        <v>1522</v>
      </c>
      <c r="L232" s="8">
        <f t="shared" si="53"/>
        <v>1016</v>
      </c>
      <c r="M232" s="15">
        <f t="shared" si="53"/>
        <v>1156</v>
      </c>
      <c r="N232" s="8">
        <f t="shared" si="53"/>
        <v>1135</v>
      </c>
      <c r="O232" s="37">
        <f t="shared" si="53"/>
        <v>1150</v>
      </c>
      <c r="P232" s="37">
        <f t="shared" si="53"/>
        <v>1023</v>
      </c>
      <c r="Q232" s="37">
        <f t="shared" si="53"/>
        <v>777</v>
      </c>
      <c r="R232" s="37">
        <f t="shared" ref="R232" si="54">R233+R234</f>
        <v>871</v>
      </c>
    </row>
    <row r="233" spans="1:18" x14ac:dyDescent="0.2">
      <c r="A233" s="46" t="s">
        <v>220</v>
      </c>
      <c r="B233" s="55">
        <v>773</v>
      </c>
      <c r="C233" s="56">
        <v>921</v>
      </c>
      <c r="D233" s="55">
        <v>1175</v>
      </c>
      <c r="E233" s="56">
        <v>1020</v>
      </c>
      <c r="F233" s="55">
        <v>1206</v>
      </c>
      <c r="G233" s="56">
        <v>1267</v>
      </c>
      <c r="H233" s="55">
        <v>1503</v>
      </c>
      <c r="I233" s="56">
        <v>1163</v>
      </c>
      <c r="J233" s="55">
        <v>1118</v>
      </c>
      <c r="K233" s="56">
        <v>1508</v>
      </c>
      <c r="L233" s="55">
        <v>998</v>
      </c>
      <c r="M233" s="12">
        <v>1140</v>
      </c>
      <c r="N233" s="11">
        <v>1118</v>
      </c>
      <c r="O233" s="61">
        <v>1134</v>
      </c>
      <c r="P233" s="61">
        <v>1003</v>
      </c>
      <c r="Q233" s="61">
        <v>770</v>
      </c>
      <c r="R233" s="61">
        <v>850</v>
      </c>
    </row>
    <row r="234" spans="1:18" x14ac:dyDescent="0.2">
      <c r="A234" s="46" t="s">
        <v>221</v>
      </c>
      <c r="B234" s="55">
        <v>3</v>
      </c>
      <c r="C234" s="56">
        <v>7</v>
      </c>
      <c r="D234" s="55">
        <v>7</v>
      </c>
      <c r="E234" s="56">
        <v>7</v>
      </c>
      <c r="F234" s="55">
        <v>3</v>
      </c>
      <c r="G234" s="56">
        <v>3</v>
      </c>
      <c r="H234" s="55">
        <v>10</v>
      </c>
      <c r="I234" s="56">
        <v>12</v>
      </c>
      <c r="J234" s="55">
        <v>5</v>
      </c>
      <c r="K234" s="56">
        <v>14</v>
      </c>
      <c r="L234" s="55">
        <v>18</v>
      </c>
      <c r="M234" s="12">
        <v>16</v>
      </c>
      <c r="N234" s="11">
        <v>17</v>
      </c>
      <c r="O234" s="61">
        <v>16</v>
      </c>
      <c r="P234" s="61">
        <v>20</v>
      </c>
      <c r="Q234" s="61">
        <v>7</v>
      </c>
      <c r="R234" s="61">
        <v>21</v>
      </c>
    </row>
    <row r="235" spans="1:18" s="25" customFormat="1" x14ac:dyDescent="0.2">
      <c r="A235" s="45" t="s">
        <v>222</v>
      </c>
      <c r="B235" s="8">
        <f>SUM(B236:B237)</f>
        <v>19</v>
      </c>
      <c r="C235" s="15">
        <f t="shared" ref="C235:Q235" si="55">C236+C237</f>
        <v>20</v>
      </c>
      <c r="D235" s="8">
        <f t="shared" si="55"/>
        <v>11</v>
      </c>
      <c r="E235" s="15">
        <f t="shared" si="55"/>
        <v>15</v>
      </c>
      <c r="F235" s="8">
        <f t="shared" si="55"/>
        <v>18</v>
      </c>
      <c r="G235" s="15">
        <f t="shared" si="55"/>
        <v>33</v>
      </c>
      <c r="H235" s="8">
        <f t="shared" si="55"/>
        <v>40</v>
      </c>
      <c r="I235" s="15">
        <f t="shared" si="55"/>
        <v>77</v>
      </c>
      <c r="J235" s="8">
        <f t="shared" si="55"/>
        <v>81</v>
      </c>
      <c r="K235" s="15">
        <f t="shared" si="55"/>
        <v>124</v>
      </c>
      <c r="L235" s="8">
        <f t="shared" si="55"/>
        <v>179</v>
      </c>
      <c r="M235" s="15">
        <f t="shared" si="55"/>
        <v>155</v>
      </c>
      <c r="N235" s="8">
        <f t="shared" si="55"/>
        <v>142</v>
      </c>
      <c r="O235" s="37">
        <f t="shared" si="55"/>
        <v>145</v>
      </c>
      <c r="P235" s="37">
        <f t="shared" si="55"/>
        <v>160</v>
      </c>
      <c r="Q235" s="37">
        <f t="shared" si="55"/>
        <v>112</v>
      </c>
      <c r="R235" s="37">
        <f t="shared" ref="R235" si="56">R236+R237</f>
        <v>129</v>
      </c>
    </row>
    <row r="236" spans="1:18" x14ac:dyDescent="0.2">
      <c r="A236" s="46" t="s">
        <v>223</v>
      </c>
      <c r="B236" s="55" t="s">
        <v>38</v>
      </c>
      <c r="C236" s="56">
        <v>3</v>
      </c>
      <c r="D236" s="55">
        <v>4</v>
      </c>
      <c r="E236" s="56">
        <v>6</v>
      </c>
      <c r="F236" s="55">
        <v>6</v>
      </c>
      <c r="G236" s="56">
        <v>14</v>
      </c>
      <c r="H236" s="55">
        <v>22</v>
      </c>
      <c r="I236" s="56">
        <v>41</v>
      </c>
      <c r="J236" s="55">
        <v>41</v>
      </c>
      <c r="K236" s="56">
        <v>62</v>
      </c>
      <c r="L236" s="55">
        <v>125</v>
      </c>
      <c r="M236" s="12">
        <v>84</v>
      </c>
      <c r="N236" s="11">
        <v>74</v>
      </c>
      <c r="O236" s="61">
        <v>73</v>
      </c>
      <c r="P236" s="61">
        <v>96</v>
      </c>
      <c r="Q236" s="61">
        <v>62</v>
      </c>
      <c r="R236" s="61">
        <v>85</v>
      </c>
    </row>
    <row r="237" spans="1:18" x14ac:dyDescent="0.2">
      <c r="A237" s="46" t="s">
        <v>224</v>
      </c>
      <c r="B237" s="55">
        <v>19</v>
      </c>
      <c r="C237" s="56">
        <v>17</v>
      </c>
      <c r="D237" s="55">
        <v>7</v>
      </c>
      <c r="E237" s="56">
        <v>9</v>
      </c>
      <c r="F237" s="55">
        <v>12</v>
      </c>
      <c r="G237" s="56">
        <v>19</v>
      </c>
      <c r="H237" s="55">
        <v>18</v>
      </c>
      <c r="I237" s="56">
        <v>36</v>
      </c>
      <c r="J237" s="55">
        <v>40</v>
      </c>
      <c r="K237" s="56">
        <v>62</v>
      </c>
      <c r="L237" s="55">
        <v>54</v>
      </c>
      <c r="M237" s="12">
        <v>71</v>
      </c>
      <c r="N237" s="11">
        <v>68</v>
      </c>
      <c r="O237" s="61">
        <v>72</v>
      </c>
      <c r="P237" s="61">
        <v>64</v>
      </c>
      <c r="Q237" s="61">
        <v>50</v>
      </c>
      <c r="R237" s="61">
        <v>44</v>
      </c>
    </row>
    <row r="238" spans="1:18" s="25" customFormat="1" x14ac:dyDescent="0.2">
      <c r="A238" s="45" t="s">
        <v>225</v>
      </c>
      <c r="B238" s="8">
        <f t="shared" ref="B238:R238" si="57">SUM(B239:B243)</f>
        <v>894</v>
      </c>
      <c r="C238" s="15">
        <f t="shared" si="57"/>
        <v>854</v>
      </c>
      <c r="D238" s="8">
        <f t="shared" si="57"/>
        <v>636</v>
      </c>
      <c r="E238" s="15">
        <f t="shared" si="57"/>
        <v>514</v>
      </c>
      <c r="F238" s="8">
        <f t="shared" si="57"/>
        <v>429</v>
      </c>
      <c r="G238" s="15">
        <f t="shared" si="57"/>
        <v>520</v>
      </c>
      <c r="H238" s="8">
        <f t="shared" si="57"/>
        <v>731</v>
      </c>
      <c r="I238" s="15">
        <f t="shared" si="57"/>
        <v>713</v>
      </c>
      <c r="J238" s="8">
        <f t="shared" si="57"/>
        <v>606</v>
      </c>
      <c r="K238" s="15">
        <f t="shared" si="57"/>
        <v>830</v>
      </c>
      <c r="L238" s="8">
        <f t="shared" si="57"/>
        <v>760</v>
      </c>
      <c r="M238" s="15">
        <f t="shared" si="57"/>
        <v>627</v>
      </c>
      <c r="N238" s="8">
        <f t="shared" si="57"/>
        <v>674</v>
      </c>
      <c r="O238" s="37">
        <f t="shared" si="57"/>
        <v>700</v>
      </c>
      <c r="P238" s="37">
        <f t="shared" si="57"/>
        <v>867</v>
      </c>
      <c r="Q238" s="37">
        <f t="shared" si="57"/>
        <v>881</v>
      </c>
      <c r="R238" s="37">
        <f t="shared" si="57"/>
        <v>897</v>
      </c>
    </row>
    <row r="239" spans="1:18" x14ac:dyDescent="0.2">
      <c r="A239" s="46" t="s">
        <v>226</v>
      </c>
      <c r="B239" s="55">
        <v>75</v>
      </c>
      <c r="C239" s="56">
        <v>80</v>
      </c>
      <c r="D239" s="55">
        <v>97</v>
      </c>
      <c r="E239" s="56">
        <v>102</v>
      </c>
      <c r="F239" s="55">
        <v>117</v>
      </c>
      <c r="G239" s="56">
        <v>137</v>
      </c>
      <c r="H239" s="55">
        <v>294</v>
      </c>
      <c r="I239" s="56">
        <v>247</v>
      </c>
      <c r="J239" s="55">
        <v>161</v>
      </c>
      <c r="K239" s="56">
        <v>178</v>
      </c>
      <c r="L239" s="55">
        <v>265</v>
      </c>
      <c r="M239" s="12">
        <v>232</v>
      </c>
      <c r="N239" s="10">
        <v>205</v>
      </c>
      <c r="O239" s="61">
        <v>180</v>
      </c>
      <c r="P239" s="61">
        <v>265</v>
      </c>
      <c r="Q239" s="61">
        <v>187</v>
      </c>
      <c r="R239" s="61">
        <v>296</v>
      </c>
    </row>
    <row r="240" spans="1:18" x14ac:dyDescent="0.2">
      <c r="A240" s="46" t="s">
        <v>227</v>
      </c>
      <c r="B240" s="55">
        <v>139</v>
      </c>
      <c r="C240" s="56">
        <v>128</v>
      </c>
      <c r="D240" s="55">
        <v>41</v>
      </c>
      <c r="E240" s="56">
        <v>16</v>
      </c>
      <c r="F240" s="55">
        <v>9</v>
      </c>
      <c r="G240" s="56">
        <v>10</v>
      </c>
      <c r="H240" s="55">
        <v>22</v>
      </c>
      <c r="I240" s="56">
        <v>16</v>
      </c>
      <c r="J240" s="55">
        <v>19</v>
      </c>
      <c r="K240" s="56">
        <v>15</v>
      </c>
      <c r="L240" s="55">
        <v>12</v>
      </c>
      <c r="M240" s="12">
        <v>12</v>
      </c>
      <c r="N240" s="11">
        <v>14</v>
      </c>
      <c r="O240" s="61">
        <v>15</v>
      </c>
      <c r="P240" s="61">
        <v>8</v>
      </c>
      <c r="Q240" s="61">
        <v>20</v>
      </c>
      <c r="R240" s="61">
        <v>14</v>
      </c>
    </row>
    <row r="241" spans="1:18" x14ac:dyDescent="0.2">
      <c r="A241" s="46" t="s">
        <v>228</v>
      </c>
      <c r="B241" s="55" t="s">
        <v>38</v>
      </c>
      <c r="C241" s="56" t="s">
        <v>38</v>
      </c>
      <c r="D241" s="55">
        <v>3</v>
      </c>
      <c r="E241" s="56" t="s">
        <v>38</v>
      </c>
      <c r="F241" s="55">
        <v>4</v>
      </c>
      <c r="G241" s="56">
        <v>9</v>
      </c>
      <c r="H241" s="55">
        <v>4</v>
      </c>
      <c r="I241" s="56">
        <v>14</v>
      </c>
      <c r="J241" s="55">
        <v>12</v>
      </c>
      <c r="K241" s="56">
        <v>12</v>
      </c>
      <c r="L241" s="55">
        <v>29</v>
      </c>
      <c r="M241" s="12">
        <v>21</v>
      </c>
      <c r="N241" s="11">
        <v>32</v>
      </c>
      <c r="O241" s="61">
        <v>21</v>
      </c>
      <c r="P241" s="61">
        <v>17</v>
      </c>
      <c r="Q241" s="61">
        <v>20</v>
      </c>
      <c r="R241" s="61">
        <v>22</v>
      </c>
    </row>
    <row r="242" spans="1:18" x14ac:dyDescent="0.2">
      <c r="A242" s="46" t="s">
        <v>229</v>
      </c>
      <c r="B242" s="55">
        <v>257</v>
      </c>
      <c r="C242" s="56">
        <v>281</v>
      </c>
      <c r="D242" s="55">
        <v>194</v>
      </c>
      <c r="E242" s="56">
        <v>150</v>
      </c>
      <c r="F242" s="55">
        <v>117</v>
      </c>
      <c r="G242" s="56">
        <v>157</v>
      </c>
      <c r="H242" s="55">
        <v>165</v>
      </c>
      <c r="I242" s="56">
        <v>201</v>
      </c>
      <c r="J242" s="55">
        <v>163</v>
      </c>
      <c r="K242" s="56">
        <v>204</v>
      </c>
      <c r="L242" s="55">
        <v>185</v>
      </c>
      <c r="M242" s="12">
        <v>154</v>
      </c>
      <c r="N242" s="11">
        <v>172</v>
      </c>
      <c r="O242" s="61">
        <v>178</v>
      </c>
      <c r="P242" s="61">
        <v>206</v>
      </c>
      <c r="Q242" s="61">
        <v>181</v>
      </c>
      <c r="R242" s="61">
        <v>213</v>
      </c>
    </row>
    <row r="243" spans="1:18" x14ac:dyDescent="0.2">
      <c r="A243" s="46" t="s">
        <v>230</v>
      </c>
      <c r="B243" s="55">
        <v>423</v>
      </c>
      <c r="C243" s="56">
        <v>365</v>
      </c>
      <c r="D243" s="55">
        <v>301</v>
      </c>
      <c r="E243" s="56">
        <v>246</v>
      </c>
      <c r="F243" s="55">
        <v>182</v>
      </c>
      <c r="G243" s="56">
        <v>207</v>
      </c>
      <c r="H243" s="55">
        <v>246</v>
      </c>
      <c r="I243" s="56">
        <v>235</v>
      </c>
      <c r="J243" s="55">
        <v>251</v>
      </c>
      <c r="K243" s="56">
        <v>421</v>
      </c>
      <c r="L243" s="55">
        <v>269</v>
      </c>
      <c r="M243" s="12">
        <v>208</v>
      </c>
      <c r="N243" s="11">
        <v>251</v>
      </c>
      <c r="O243" s="61">
        <v>306</v>
      </c>
      <c r="P243" s="61">
        <v>371</v>
      </c>
      <c r="Q243" s="61">
        <v>473</v>
      </c>
      <c r="R243" s="61">
        <v>352</v>
      </c>
    </row>
    <row r="244" spans="1:18" x14ac:dyDescent="0.2">
      <c r="A244" s="48" t="s">
        <v>231</v>
      </c>
      <c r="B244" s="7">
        <v>71</v>
      </c>
      <c r="C244" s="17">
        <v>43</v>
      </c>
      <c r="D244" s="7">
        <v>34</v>
      </c>
      <c r="E244" s="17">
        <v>26</v>
      </c>
      <c r="F244" s="7">
        <v>28</v>
      </c>
      <c r="G244" s="17">
        <v>30</v>
      </c>
      <c r="H244" s="7">
        <v>37</v>
      </c>
      <c r="I244" s="17">
        <v>32</v>
      </c>
      <c r="J244" s="7">
        <v>40</v>
      </c>
      <c r="K244" s="17">
        <v>68</v>
      </c>
      <c r="L244" s="7">
        <v>56</v>
      </c>
      <c r="M244" s="23">
        <v>45</v>
      </c>
      <c r="N244" s="6">
        <v>45</v>
      </c>
      <c r="O244" s="64">
        <v>40</v>
      </c>
      <c r="P244" s="64">
        <v>41</v>
      </c>
      <c r="Q244" s="64">
        <v>48</v>
      </c>
      <c r="R244" s="64">
        <v>41</v>
      </c>
    </row>
    <row r="245" spans="1:18" x14ac:dyDescent="0.2">
      <c r="A245" s="49" t="s">
        <v>232</v>
      </c>
      <c r="B245" s="52">
        <v>1940</v>
      </c>
      <c r="C245" s="39">
        <v>2623</v>
      </c>
      <c r="D245" s="52">
        <v>1449</v>
      </c>
      <c r="E245" s="39">
        <v>944</v>
      </c>
      <c r="F245" s="52">
        <v>957</v>
      </c>
      <c r="G245" s="39">
        <v>1358</v>
      </c>
      <c r="H245" s="52">
        <v>1270</v>
      </c>
      <c r="I245" s="39">
        <v>880</v>
      </c>
      <c r="J245" s="52">
        <v>648</v>
      </c>
      <c r="K245" s="39">
        <v>1134</v>
      </c>
      <c r="L245" s="52">
        <v>940</v>
      </c>
      <c r="M245" s="40">
        <v>326</v>
      </c>
      <c r="N245" s="54">
        <v>337</v>
      </c>
      <c r="O245" s="41">
        <v>359</v>
      </c>
      <c r="P245" s="65">
        <v>201</v>
      </c>
      <c r="Q245" s="65">
        <v>142</v>
      </c>
      <c r="R245" s="65">
        <v>89</v>
      </c>
    </row>
    <row r="246" spans="1:18" x14ac:dyDescent="0.2">
      <c r="A246" s="9"/>
      <c r="B246" s="9"/>
      <c r="C246" s="9"/>
      <c r="D246" s="9"/>
      <c r="E246" s="9"/>
      <c r="F246" s="9"/>
      <c r="G246" s="9"/>
      <c r="H246" s="9"/>
      <c r="I246" s="9"/>
      <c r="J246" s="9"/>
    </row>
    <row r="247" spans="1:18" s="3" customFormat="1" x14ac:dyDescent="0.2">
      <c r="A247" s="28" t="s">
        <v>233</v>
      </c>
    </row>
    <row r="248" spans="1:18" s="18" customFormat="1" ht="11.25" x14ac:dyDescent="0.2">
      <c r="A248" s="29" t="s">
        <v>246</v>
      </c>
    </row>
    <row r="249" spans="1:18" s="18" customFormat="1" ht="11.25" x14ac:dyDescent="0.2">
      <c r="A249" s="29" t="s">
        <v>234</v>
      </c>
    </row>
    <row r="250" spans="1:18" s="20" customFormat="1" ht="22.7" customHeight="1" x14ac:dyDescent="0.2">
      <c r="A250" s="71" t="s">
        <v>235</v>
      </c>
      <c r="B250" s="71"/>
      <c r="C250" s="71"/>
      <c r="D250" s="71"/>
      <c r="E250" s="71"/>
      <c r="F250" s="71"/>
      <c r="G250" s="71"/>
      <c r="H250" s="71"/>
      <c r="I250" s="71"/>
      <c r="J250" s="71"/>
      <c r="K250" s="71"/>
      <c r="L250" s="19"/>
      <c r="M250" s="19"/>
      <c r="N250" s="19"/>
    </row>
    <row r="251" spans="1:18" s="20" customFormat="1" ht="32.25" customHeight="1" x14ac:dyDescent="0.2">
      <c r="A251" s="71" t="s">
        <v>237</v>
      </c>
      <c r="B251" s="71"/>
      <c r="C251" s="71"/>
      <c r="D251" s="71"/>
      <c r="E251" s="71"/>
      <c r="F251" s="71"/>
      <c r="G251" s="71"/>
      <c r="H251" s="71"/>
      <c r="I251" s="71"/>
      <c r="J251" s="71"/>
      <c r="K251" s="71"/>
      <c r="L251" s="19"/>
      <c r="M251" s="19"/>
      <c r="N251" s="19"/>
    </row>
    <row r="252" spans="1:18" s="20" customFormat="1" ht="34.5" customHeight="1" x14ac:dyDescent="0.2">
      <c r="A252" s="72" t="s">
        <v>238</v>
      </c>
      <c r="B252" s="72"/>
      <c r="C252" s="72"/>
      <c r="D252" s="72"/>
      <c r="E252" s="72"/>
      <c r="F252" s="72"/>
      <c r="G252" s="72"/>
      <c r="H252" s="72"/>
      <c r="I252" s="72"/>
      <c r="J252" s="72"/>
      <c r="K252" s="72"/>
    </row>
    <row r="253" spans="1:18" s="20" customFormat="1" ht="38.25" customHeight="1" x14ac:dyDescent="0.2">
      <c r="A253" s="72" t="s">
        <v>239</v>
      </c>
      <c r="B253" s="72"/>
      <c r="C253" s="72"/>
      <c r="D253" s="72"/>
      <c r="E253" s="72"/>
      <c r="F253" s="72"/>
      <c r="G253" s="72"/>
      <c r="H253" s="72"/>
      <c r="I253" s="72"/>
      <c r="J253" s="72"/>
      <c r="K253" s="72"/>
    </row>
    <row r="254" spans="1:18" s="20" customFormat="1" ht="11.25" customHeight="1" x14ac:dyDescent="0.2">
      <c r="A254" s="73" t="s">
        <v>245</v>
      </c>
      <c r="B254" s="72"/>
      <c r="C254" s="72"/>
      <c r="D254" s="72"/>
      <c r="E254" s="72"/>
      <c r="F254" s="72"/>
      <c r="G254" s="72"/>
      <c r="H254" s="72"/>
      <c r="I254" s="72"/>
      <c r="J254" s="72"/>
      <c r="K254" s="72"/>
    </row>
    <row r="255" spans="1:18" x14ac:dyDescent="0.2">
      <c r="A255" s="21"/>
    </row>
    <row r="256" spans="1:18" s="3" customFormat="1" x14ac:dyDescent="0.2">
      <c r="A256" s="28" t="s">
        <v>236</v>
      </c>
    </row>
    <row r="257" spans="1:10" x14ac:dyDescent="0.2">
      <c r="A257" s="30" t="s">
        <v>249</v>
      </c>
    </row>
    <row r="258" spans="1:10" x14ac:dyDescent="0.2">
      <c r="A258" s="9"/>
      <c r="B258" s="9"/>
      <c r="C258" s="9"/>
      <c r="D258" s="9"/>
      <c r="E258" s="9"/>
      <c r="F258" s="9"/>
      <c r="G258" s="9"/>
      <c r="H258" s="9"/>
      <c r="I258" s="9"/>
      <c r="J258" s="9"/>
    </row>
    <row r="259" spans="1:10" x14ac:dyDescent="0.2">
      <c r="A259" s="9"/>
      <c r="B259" s="9"/>
      <c r="C259" s="9"/>
      <c r="D259" s="9"/>
      <c r="E259" s="9"/>
      <c r="F259" s="9"/>
      <c r="G259" s="9"/>
      <c r="H259" s="9"/>
      <c r="I259" s="9"/>
      <c r="J259" s="9"/>
    </row>
    <row r="260" spans="1:10" x14ac:dyDescent="0.2">
      <c r="A260" s="9"/>
      <c r="B260" s="9"/>
      <c r="C260" s="9"/>
      <c r="D260" s="9"/>
      <c r="E260" s="9"/>
      <c r="F260" s="9"/>
      <c r="G260" s="9"/>
      <c r="H260" s="9"/>
      <c r="I260" s="9"/>
      <c r="J260" s="9"/>
    </row>
    <row r="261" spans="1:10" x14ac:dyDescent="0.2">
      <c r="A261" s="9"/>
      <c r="B261" s="9"/>
      <c r="C261" s="9"/>
      <c r="D261" s="9"/>
      <c r="E261" s="9"/>
      <c r="F261" s="9"/>
      <c r="G261" s="9"/>
      <c r="H261" s="9"/>
      <c r="I261" s="9"/>
      <c r="J261" s="9"/>
    </row>
    <row r="262" spans="1:10" x14ac:dyDescent="0.2">
      <c r="A262" s="9"/>
      <c r="B262" s="9"/>
      <c r="C262" s="9"/>
      <c r="D262" s="9"/>
      <c r="E262" s="9"/>
      <c r="F262" s="9"/>
      <c r="G262" s="9"/>
      <c r="H262" s="9"/>
      <c r="I262" s="9"/>
      <c r="J262" s="9"/>
    </row>
    <row r="263" spans="1:10" x14ac:dyDescent="0.2">
      <c r="A263" s="9"/>
      <c r="B263" s="9"/>
      <c r="C263" s="9"/>
      <c r="D263" s="9"/>
      <c r="E263" s="9"/>
      <c r="F263" s="9"/>
      <c r="G263" s="9"/>
      <c r="H263" s="9"/>
      <c r="I263" s="9"/>
      <c r="J263" s="9"/>
    </row>
    <row r="264" spans="1:10" x14ac:dyDescent="0.2">
      <c r="A264" s="9"/>
      <c r="B264" s="9"/>
      <c r="C264" s="9"/>
      <c r="D264" s="9"/>
      <c r="E264" s="9"/>
      <c r="F264" s="9"/>
      <c r="G264" s="9"/>
      <c r="H264" s="9"/>
      <c r="I264" s="9"/>
      <c r="J264" s="9"/>
    </row>
    <row r="265" spans="1:10" x14ac:dyDescent="0.2">
      <c r="A265" s="9"/>
      <c r="B265" s="9"/>
      <c r="C265" s="9"/>
      <c r="D265" s="9"/>
      <c r="E265" s="9"/>
      <c r="F265" s="9"/>
      <c r="G265" s="9"/>
      <c r="H265" s="9"/>
      <c r="I265" s="9"/>
      <c r="J265" s="9"/>
    </row>
    <row r="266" spans="1:10" x14ac:dyDescent="0.2">
      <c r="A266" s="9"/>
      <c r="B266" s="9"/>
      <c r="C266" s="9"/>
      <c r="D266" s="9"/>
      <c r="E266" s="9"/>
      <c r="F266" s="9"/>
      <c r="G266" s="9"/>
      <c r="H266" s="9"/>
      <c r="I266" s="9"/>
      <c r="J266" s="9"/>
    </row>
    <row r="267" spans="1:10" x14ac:dyDescent="0.2">
      <c r="A267" s="9"/>
      <c r="B267" s="9"/>
      <c r="C267" s="9"/>
      <c r="D267" s="9"/>
      <c r="E267" s="9"/>
      <c r="F267" s="9"/>
      <c r="G267" s="9"/>
      <c r="H267" s="9"/>
      <c r="I267" s="9"/>
      <c r="J267" s="9"/>
    </row>
    <row r="268" spans="1:10" x14ac:dyDescent="0.2">
      <c r="A268" s="9"/>
      <c r="B268" s="9"/>
      <c r="C268" s="9"/>
      <c r="D268" s="9"/>
      <c r="E268" s="9"/>
      <c r="F268" s="9"/>
      <c r="G268" s="9"/>
      <c r="H268" s="9"/>
      <c r="I268" s="9"/>
      <c r="J268" s="9"/>
    </row>
    <row r="269" spans="1:10" x14ac:dyDescent="0.2">
      <c r="A269" s="9"/>
      <c r="B269" s="9"/>
      <c r="C269" s="9"/>
      <c r="D269" s="9"/>
      <c r="E269" s="9"/>
      <c r="F269" s="9"/>
      <c r="G269" s="9"/>
      <c r="H269" s="9"/>
      <c r="I269" s="9"/>
      <c r="J269" s="9"/>
    </row>
    <row r="270" spans="1:10" x14ac:dyDescent="0.2">
      <c r="A270" s="9"/>
      <c r="B270" s="9"/>
      <c r="C270" s="9"/>
      <c r="D270" s="9"/>
      <c r="E270" s="9"/>
      <c r="F270" s="9"/>
      <c r="G270" s="9"/>
      <c r="H270" s="9"/>
      <c r="I270" s="9"/>
      <c r="J270" s="9"/>
    </row>
    <row r="271" spans="1:10" x14ac:dyDescent="0.2">
      <c r="A271" s="9"/>
      <c r="B271" s="9"/>
      <c r="C271" s="9"/>
      <c r="D271" s="9"/>
      <c r="E271" s="9"/>
      <c r="F271" s="9"/>
      <c r="G271" s="9"/>
      <c r="H271" s="9"/>
      <c r="I271" s="9"/>
      <c r="J271" s="9"/>
    </row>
    <row r="272" spans="1:10" x14ac:dyDescent="0.2">
      <c r="A272" s="9"/>
      <c r="B272" s="9"/>
      <c r="C272" s="9"/>
      <c r="D272" s="9"/>
      <c r="E272" s="9"/>
      <c r="F272" s="9"/>
      <c r="G272" s="9"/>
      <c r="H272" s="9"/>
      <c r="I272" s="9"/>
      <c r="J272" s="9"/>
    </row>
    <row r="273" spans="1:10" x14ac:dyDescent="0.2">
      <c r="A273" s="9"/>
      <c r="B273" s="9"/>
      <c r="C273" s="9"/>
      <c r="D273" s="9"/>
      <c r="E273" s="9"/>
      <c r="F273" s="9"/>
      <c r="G273" s="9"/>
      <c r="H273" s="9"/>
      <c r="I273" s="9"/>
      <c r="J273" s="9"/>
    </row>
    <row r="274" spans="1:10" x14ac:dyDescent="0.2">
      <c r="A274" s="9"/>
      <c r="B274" s="9"/>
      <c r="C274" s="9"/>
      <c r="D274" s="9"/>
      <c r="E274" s="9"/>
      <c r="F274" s="9"/>
      <c r="G274" s="9"/>
      <c r="H274" s="9"/>
      <c r="I274" s="9"/>
      <c r="J274" s="9"/>
    </row>
    <row r="275" spans="1:10" x14ac:dyDescent="0.2">
      <c r="A275" s="9"/>
      <c r="B275" s="9"/>
      <c r="C275" s="9"/>
      <c r="D275" s="9"/>
      <c r="E275" s="9"/>
      <c r="F275" s="9"/>
      <c r="G275" s="9"/>
      <c r="H275" s="9"/>
      <c r="I275" s="9"/>
      <c r="J275" s="9"/>
    </row>
    <row r="276" spans="1:10" x14ac:dyDescent="0.2">
      <c r="A276" s="9"/>
      <c r="B276" s="9"/>
      <c r="C276" s="9"/>
      <c r="D276" s="9"/>
      <c r="E276" s="9"/>
      <c r="F276" s="9"/>
      <c r="G276" s="9"/>
      <c r="H276" s="9"/>
      <c r="I276" s="9"/>
      <c r="J276" s="9"/>
    </row>
    <row r="277" spans="1:10" x14ac:dyDescent="0.2">
      <c r="A277" s="9"/>
      <c r="B277" s="9"/>
      <c r="C277" s="9"/>
      <c r="D277" s="9"/>
      <c r="E277" s="9"/>
      <c r="F277" s="9"/>
      <c r="G277" s="9"/>
      <c r="H277" s="9"/>
      <c r="I277" s="9"/>
      <c r="J277" s="9"/>
    </row>
    <row r="278" spans="1:10" x14ac:dyDescent="0.2">
      <c r="A278" s="9"/>
      <c r="B278" s="9"/>
      <c r="C278" s="9"/>
      <c r="D278" s="9"/>
      <c r="E278" s="9"/>
      <c r="F278" s="9"/>
      <c r="G278" s="9"/>
      <c r="H278" s="9"/>
      <c r="I278" s="9"/>
      <c r="J278" s="9"/>
    </row>
    <row r="279" spans="1:10" x14ac:dyDescent="0.2">
      <c r="A279" s="9"/>
      <c r="B279" s="9"/>
      <c r="C279" s="9"/>
      <c r="D279" s="9"/>
      <c r="E279" s="9"/>
      <c r="F279" s="9"/>
      <c r="G279" s="9"/>
      <c r="H279" s="9"/>
      <c r="I279" s="9"/>
      <c r="J279" s="9"/>
    </row>
    <row r="280" spans="1:10" x14ac:dyDescent="0.2">
      <c r="A280" s="9"/>
      <c r="B280" s="9"/>
      <c r="C280" s="9"/>
      <c r="D280" s="9"/>
      <c r="E280" s="9"/>
      <c r="F280" s="9"/>
      <c r="G280" s="9"/>
      <c r="H280" s="9"/>
      <c r="I280" s="9"/>
      <c r="J280" s="9"/>
    </row>
    <row r="281" spans="1:10" x14ac:dyDescent="0.2">
      <c r="A281" s="9"/>
      <c r="B281" s="9"/>
      <c r="C281" s="9"/>
      <c r="D281" s="9"/>
      <c r="E281" s="9"/>
      <c r="F281" s="9"/>
      <c r="G281" s="9"/>
      <c r="H281" s="9"/>
      <c r="I281" s="9"/>
      <c r="J281" s="9"/>
    </row>
    <row r="282" spans="1:10" x14ac:dyDescent="0.2">
      <c r="A282" s="9"/>
      <c r="B282" s="9"/>
      <c r="C282" s="9"/>
      <c r="D282" s="9"/>
      <c r="E282" s="9"/>
      <c r="F282" s="9"/>
      <c r="G282" s="9"/>
      <c r="H282" s="9"/>
      <c r="I282" s="9"/>
      <c r="J282" s="9"/>
    </row>
    <row r="283" spans="1:10" x14ac:dyDescent="0.2">
      <c r="A283" s="9"/>
      <c r="B283" s="9"/>
      <c r="C283" s="9"/>
      <c r="D283" s="9"/>
      <c r="E283" s="9"/>
      <c r="F283" s="9"/>
      <c r="G283" s="9"/>
      <c r="H283" s="9"/>
      <c r="I283" s="9"/>
      <c r="J283" s="9"/>
    </row>
    <row r="284" spans="1:10" x14ac:dyDescent="0.2">
      <c r="A284" s="9"/>
      <c r="B284" s="9"/>
      <c r="C284" s="9"/>
      <c r="D284" s="9"/>
      <c r="E284" s="9"/>
      <c r="F284" s="9"/>
      <c r="G284" s="9"/>
      <c r="H284" s="9"/>
      <c r="I284" s="9"/>
      <c r="J284" s="9"/>
    </row>
    <row r="285" spans="1:10" x14ac:dyDescent="0.2">
      <c r="A285" s="9"/>
      <c r="B285" s="9"/>
      <c r="C285" s="9"/>
      <c r="D285" s="9"/>
      <c r="E285" s="9"/>
      <c r="F285" s="9"/>
      <c r="G285" s="9"/>
      <c r="H285" s="9"/>
      <c r="I285" s="9"/>
      <c r="J285" s="9"/>
    </row>
    <row r="286" spans="1:10" x14ac:dyDescent="0.2">
      <c r="A286" s="9"/>
      <c r="B286" s="9"/>
      <c r="C286" s="9"/>
      <c r="D286" s="9"/>
      <c r="E286" s="9"/>
      <c r="F286" s="9"/>
      <c r="G286" s="9"/>
      <c r="H286" s="9"/>
      <c r="I286" s="9"/>
      <c r="J286" s="9"/>
    </row>
    <row r="287" spans="1:10" x14ac:dyDescent="0.2">
      <c r="A287" s="9"/>
      <c r="B287" s="9"/>
      <c r="C287" s="9"/>
      <c r="D287" s="9"/>
      <c r="E287" s="9"/>
      <c r="F287" s="9"/>
      <c r="G287" s="9"/>
      <c r="H287" s="9"/>
      <c r="I287" s="9"/>
      <c r="J287" s="9"/>
    </row>
    <row r="288" spans="1:10" x14ac:dyDescent="0.2">
      <c r="A288" s="9"/>
      <c r="B288" s="9"/>
      <c r="C288" s="9"/>
      <c r="D288" s="9"/>
      <c r="E288" s="9"/>
      <c r="F288" s="9"/>
      <c r="G288" s="9"/>
      <c r="H288" s="9"/>
      <c r="I288" s="9"/>
      <c r="J288" s="9"/>
    </row>
    <row r="289" spans="1:10" x14ac:dyDescent="0.2">
      <c r="A289" s="9"/>
      <c r="B289" s="9"/>
      <c r="C289" s="9"/>
      <c r="D289" s="9"/>
      <c r="E289" s="9"/>
      <c r="F289" s="9"/>
      <c r="G289" s="9"/>
      <c r="H289" s="9"/>
      <c r="I289" s="9"/>
      <c r="J289" s="9"/>
    </row>
    <row r="290" spans="1:10" x14ac:dyDescent="0.2">
      <c r="A290" s="9"/>
      <c r="B290" s="9"/>
      <c r="C290" s="9"/>
      <c r="D290" s="9"/>
      <c r="E290" s="9"/>
      <c r="F290" s="9"/>
      <c r="G290" s="9"/>
      <c r="H290" s="9"/>
      <c r="I290" s="9"/>
      <c r="J290" s="9"/>
    </row>
    <row r="291" spans="1:10" x14ac:dyDescent="0.2">
      <c r="A291" s="9"/>
      <c r="B291" s="9"/>
      <c r="C291" s="9"/>
      <c r="D291" s="9"/>
      <c r="E291" s="9"/>
      <c r="F291" s="9"/>
      <c r="G291" s="9"/>
      <c r="H291" s="9"/>
      <c r="I291" s="9"/>
      <c r="J291" s="9"/>
    </row>
    <row r="292" spans="1:10" x14ac:dyDescent="0.2">
      <c r="A292" s="9"/>
      <c r="B292" s="9"/>
      <c r="C292" s="9"/>
      <c r="D292" s="9"/>
      <c r="E292" s="9"/>
      <c r="F292" s="9"/>
      <c r="G292" s="9"/>
      <c r="H292" s="9"/>
      <c r="I292" s="9"/>
      <c r="J292" s="9"/>
    </row>
    <row r="293" spans="1:10" x14ac:dyDescent="0.2">
      <c r="A293" s="9"/>
      <c r="B293" s="9"/>
      <c r="C293" s="9"/>
      <c r="D293" s="9"/>
      <c r="E293" s="9"/>
      <c r="F293" s="9"/>
      <c r="G293" s="9"/>
      <c r="H293" s="9"/>
      <c r="I293" s="9"/>
      <c r="J293" s="9"/>
    </row>
    <row r="294" spans="1:10" x14ac:dyDescent="0.2">
      <c r="A294" s="9"/>
      <c r="B294" s="9"/>
      <c r="C294" s="9"/>
      <c r="D294" s="9"/>
      <c r="E294" s="9"/>
      <c r="F294" s="9"/>
      <c r="G294" s="9"/>
      <c r="H294" s="9"/>
      <c r="I294" s="9"/>
      <c r="J294" s="9"/>
    </row>
    <row r="295" spans="1:10" x14ac:dyDescent="0.2">
      <c r="A295" s="9"/>
      <c r="B295" s="9"/>
      <c r="C295" s="9"/>
      <c r="D295" s="9"/>
      <c r="E295" s="9"/>
      <c r="F295" s="9"/>
      <c r="G295" s="9"/>
      <c r="H295" s="9"/>
      <c r="I295" s="9"/>
      <c r="J295" s="9"/>
    </row>
    <row r="296" spans="1:10" x14ac:dyDescent="0.2">
      <c r="A296" s="9"/>
      <c r="B296" s="9"/>
      <c r="C296" s="9"/>
      <c r="D296" s="9"/>
      <c r="E296" s="9"/>
      <c r="F296" s="9"/>
      <c r="G296" s="9"/>
      <c r="H296" s="9"/>
      <c r="I296" s="9"/>
      <c r="J296" s="9"/>
    </row>
    <row r="297" spans="1:10" x14ac:dyDescent="0.2">
      <c r="A297" s="9"/>
      <c r="B297" s="9"/>
      <c r="C297" s="9"/>
      <c r="D297" s="9"/>
      <c r="E297" s="9"/>
      <c r="F297" s="9"/>
      <c r="G297" s="9"/>
      <c r="H297" s="9"/>
      <c r="I297" s="9"/>
      <c r="J297" s="9"/>
    </row>
    <row r="298" spans="1:10" x14ac:dyDescent="0.2">
      <c r="A298" s="9"/>
      <c r="B298" s="9"/>
      <c r="C298" s="9"/>
      <c r="D298" s="9"/>
      <c r="E298" s="9"/>
      <c r="F298" s="9"/>
      <c r="G298" s="9"/>
      <c r="H298" s="9"/>
      <c r="I298" s="9"/>
      <c r="J298" s="9"/>
    </row>
    <row r="299" spans="1:10" x14ac:dyDescent="0.2">
      <c r="A299" s="9"/>
      <c r="B299" s="9"/>
      <c r="C299" s="9"/>
      <c r="D299" s="9"/>
      <c r="E299" s="9"/>
      <c r="F299" s="9"/>
      <c r="G299" s="9"/>
      <c r="H299" s="9"/>
      <c r="I299" s="9"/>
      <c r="J299" s="9"/>
    </row>
    <row r="300" spans="1:10" x14ac:dyDescent="0.2">
      <c r="A300" s="9"/>
      <c r="B300" s="9"/>
      <c r="C300" s="9"/>
      <c r="D300" s="9"/>
      <c r="E300" s="9"/>
      <c r="F300" s="9"/>
      <c r="G300" s="9"/>
      <c r="H300" s="9"/>
      <c r="I300" s="9"/>
      <c r="J300" s="9"/>
    </row>
    <row r="301" spans="1:10" x14ac:dyDescent="0.2">
      <c r="A301" s="9"/>
      <c r="B301" s="9"/>
      <c r="C301" s="9"/>
      <c r="D301" s="9"/>
      <c r="E301" s="9"/>
      <c r="F301" s="9"/>
      <c r="G301" s="9"/>
      <c r="H301" s="9"/>
      <c r="I301" s="9"/>
      <c r="J301" s="9"/>
    </row>
    <row r="302" spans="1:10" x14ac:dyDescent="0.2">
      <c r="A302" s="9"/>
      <c r="B302" s="9"/>
      <c r="C302" s="9"/>
      <c r="D302" s="9"/>
      <c r="E302" s="9"/>
      <c r="F302" s="9"/>
      <c r="G302" s="9"/>
      <c r="H302" s="9"/>
      <c r="I302" s="9"/>
      <c r="J302" s="9"/>
    </row>
    <row r="303" spans="1:10" x14ac:dyDescent="0.2">
      <c r="A303" s="9"/>
      <c r="B303" s="9"/>
      <c r="C303" s="9"/>
      <c r="D303" s="9"/>
      <c r="E303" s="9"/>
      <c r="F303" s="9"/>
      <c r="G303" s="9"/>
      <c r="H303" s="9"/>
      <c r="I303" s="9"/>
      <c r="J303" s="9"/>
    </row>
    <row r="304" spans="1:10" x14ac:dyDescent="0.2">
      <c r="A304" s="9"/>
      <c r="B304" s="9"/>
      <c r="C304" s="9"/>
      <c r="D304" s="9"/>
      <c r="E304" s="9"/>
      <c r="F304" s="9"/>
      <c r="G304" s="9"/>
      <c r="H304" s="9"/>
      <c r="I304" s="9"/>
      <c r="J304" s="9"/>
    </row>
    <row r="305" spans="1:10" x14ac:dyDescent="0.2">
      <c r="A305" s="9"/>
      <c r="B305" s="9"/>
      <c r="C305" s="9"/>
      <c r="D305" s="9"/>
      <c r="E305" s="9"/>
      <c r="F305" s="9"/>
      <c r="G305" s="9"/>
      <c r="H305" s="9"/>
      <c r="I305" s="9"/>
      <c r="J305" s="9"/>
    </row>
    <row r="306" spans="1:10" x14ac:dyDescent="0.2">
      <c r="A306" s="9"/>
      <c r="B306" s="9"/>
      <c r="C306" s="9"/>
      <c r="D306" s="9"/>
      <c r="E306" s="9"/>
      <c r="F306" s="9"/>
      <c r="G306" s="9"/>
      <c r="H306" s="9"/>
      <c r="I306" s="9"/>
      <c r="J306" s="9"/>
    </row>
    <row r="307" spans="1:10" x14ac:dyDescent="0.2">
      <c r="A307" s="9"/>
      <c r="B307" s="9"/>
      <c r="C307" s="9"/>
      <c r="D307" s="9"/>
      <c r="E307" s="9"/>
      <c r="F307" s="9"/>
      <c r="G307" s="9"/>
      <c r="H307" s="9"/>
      <c r="I307" s="9"/>
      <c r="J307" s="9"/>
    </row>
    <row r="308" spans="1:10" x14ac:dyDescent="0.2">
      <c r="A308" s="9"/>
      <c r="B308" s="9"/>
      <c r="C308" s="9"/>
      <c r="D308" s="9"/>
      <c r="E308" s="9"/>
      <c r="F308" s="9"/>
      <c r="G308" s="9"/>
      <c r="H308" s="9"/>
      <c r="I308" s="9"/>
      <c r="J308" s="9"/>
    </row>
    <row r="309" spans="1:10" x14ac:dyDescent="0.2">
      <c r="A309" s="9"/>
      <c r="B309" s="9"/>
      <c r="C309" s="9"/>
      <c r="D309" s="9"/>
      <c r="E309" s="9"/>
      <c r="F309" s="9"/>
      <c r="G309" s="9"/>
      <c r="H309" s="9"/>
      <c r="I309" s="9"/>
      <c r="J309" s="9"/>
    </row>
    <row r="310" spans="1:10" x14ac:dyDescent="0.2">
      <c r="A310" s="9"/>
      <c r="B310" s="9"/>
      <c r="C310" s="9"/>
      <c r="D310" s="9"/>
      <c r="E310" s="9"/>
      <c r="F310" s="9"/>
      <c r="G310" s="9"/>
      <c r="H310" s="9"/>
      <c r="I310" s="9"/>
      <c r="J310" s="9"/>
    </row>
    <row r="311" spans="1:10" x14ac:dyDescent="0.2">
      <c r="A311" s="9"/>
      <c r="B311" s="9"/>
      <c r="C311" s="9"/>
      <c r="D311" s="9"/>
      <c r="E311" s="9"/>
      <c r="F311" s="9"/>
      <c r="G311" s="9"/>
      <c r="H311" s="9"/>
      <c r="I311" s="9"/>
      <c r="J311" s="9"/>
    </row>
    <row r="312" spans="1:10" x14ac:dyDescent="0.2">
      <c r="A312" s="9"/>
      <c r="B312" s="9"/>
      <c r="C312" s="9"/>
      <c r="D312" s="9"/>
      <c r="E312" s="9"/>
      <c r="F312" s="9"/>
      <c r="G312" s="9"/>
      <c r="H312" s="9"/>
      <c r="I312" s="9"/>
      <c r="J312" s="9"/>
    </row>
    <row r="313" spans="1:10" x14ac:dyDescent="0.2">
      <c r="A313" s="9"/>
      <c r="B313" s="9"/>
      <c r="C313" s="9"/>
      <c r="D313" s="9"/>
      <c r="E313" s="9"/>
      <c r="F313" s="9"/>
      <c r="G313" s="9"/>
      <c r="H313" s="9"/>
      <c r="I313" s="9"/>
      <c r="J313" s="9"/>
    </row>
    <row r="314" spans="1:10" x14ac:dyDescent="0.2">
      <c r="A314" s="9"/>
      <c r="B314" s="9"/>
      <c r="C314" s="9"/>
      <c r="D314" s="9"/>
      <c r="E314" s="9"/>
      <c r="F314" s="9"/>
      <c r="G314" s="9"/>
      <c r="H314" s="9"/>
      <c r="I314" s="9"/>
      <c r="J314" s="9"/>
    </row>
    <row r="315" spans="1:10" x14ac:dyDescent="0.2">
      <c r="A315" s="9"/>
      <c r="B315" s="9"/>
      <c r="C315" s="9"/>
      <c r="D315" s="9"/>
      <c r="E315" s="9"/>
      <c r="F315" s="9"/>
      <c r="G315" s="9"/>
      <c r="H315" s="9"/>
      <c r="I315" s="9"/>
      <c r="J315" s="9"/>
    </row>
    <row r="316" spans="1:10" x14ac:dyDescent="0.2">
      <c r="A316" s="9"/>
      <c r="B316" s="9"/>
      <c r="C316" s="9"/>
      <c r="D316" s="9"/>
      <c r="E316" s="9"/>
      <c r="F316" s="9"/>
      <c r="G316" s="9"/>
      <c r="H316" s="9"/>
      <c r="I316" s="9"/>
      <c r="J316" s="9"/>
    </row>
    <row r="317" spans="1:10" x14ac:dyDescent="0.2">
      <c r="A317" s="9"/>
      <c r="B317" s="9"/>
      <c r="C317" s="9"/>
      <c r="D317" s="9"/>
      <c r="E317" s="9"/>
      <c r="F317" s="9"/>
      <c r="G317" s="9"/>
      <c r="H317" s="9"/>
      <c r="I317" s="9"/>
      <c r="J317" s="9"/>
    </row>
    <row r="318" spans="1:10" x14ac:dyDescent="0.2">
      <c r="A318" s="9"/>
      <c r="B318" s="9"/>
      <c r="C318" s="9"/>
      <c r="D318" s="9"/>
      <c r="E318" s="9"/>
      <c r="F318" s="9"/>
      <c r="G318" s="9"/>
      <c r="H318" s="9"/>
      <c r="I318" s="9"/>
      <c r="J318" s="9"/>
    </row>
    <row r="319" spans="1:10" x14ac:dyDescent="0.2">
      <c r="A319" s="9"/>
      <c r="B319" s="9"/>
      <c r="C319" s="9"/>
      <c r="D319" s="9"/>
      <c r="E319" s="9"/>
      <c r="F319" s="9"/>
      <c r="G319" s="9"/>
      <c r="H319" s="9"/>
      <c r="I319" s="9"/>
      <c r="J319" s="9"/>
    </row>
    <row r="320" spans="1:10" x14ac:dyDescent="0.2">
      <c r="A320" s="9"/>
      <c r="B320" s="9"/>
      <c r="C320" s="9"/>
      <c r="D320" s="9"/>
      <c r="E320" s="9"/>
      <c r="F320" s="9"/>
      <c r="G320" s="9"/>
      <c r="H320" s="9"/>
      <c r="I320" s="9"/>
      <c r="J320" s="9"/>
    </row>
    <row r="321" spans="1:10" x14ac:dyDescent="0.2">
      <c r="A321" s="9"/>
      <c r="B321" s="9"/>
      <c r="C321" s="9"/>
      <c r="D321" s="9"/>
      <c r="E321" s="9"/>
      <c r="F321" s="9"/>
      <c r="G321" s="9"/>
      <c r="H321" s="9"/>
      <c r="I321" s="9"/>
      <c r="J321" s="9"/>
    </row>
    <row r="322" spans="1:10" x14ac:dyDescent="0.2">
      <c r="A322" s="9"/>
      <c r="B322" s="9"/>
      <c r="C322" s="9"/>
      <c r="D322" s="9"/>
      <c r="E322" s="9"/>
      <c r="F322" s="9"/>
      <c r="G322" s="9"/>
      <c r="H322" s="9"/>
      <c r="I322" s="9"/>
      <c r="J322" s="9"/>
    </row>
    <row r="323" spans="1:10" x14ac:dyDescent="0.2">
      <c r="A323" s="9"/>
      <c r="B323" s="9"/>
      <c r="C323" s="9"/>
      <c r="D323" s="9"/>
      <c r="E323" s="9"/>
      <c r="F323" s="9"/>
      <c r="G323" s="9"/>
      <c r="H323" s="9"/>
      <c r="I323" s="9"/>
      <c r="J323" s="9"/>
    </row>
    <row r="324" spans="1:10" x14ac:dyDescent="0.2">
      <c r="A324" s="9"/>
      <c r="B324" s="9"/>
      <c r="C324" s="9"/>
      <c r="D324" s="9"/>
      <c r="E324" s="9"/>
      <c r="F324" s="9"/>
      <c r="G324" s="9"/>
      <c r="H324" s="9"/>
      <c r="I324" s="9"/>
      <c r="J324" s="9"/>
    </row>
    <row r="325" spans="1:10" x14ac:dyDescent="0.2">
      <c r="A325" s="9"/>
      <c r="B325" s="9"/>
      <c r="C325" s="9"/>
      <c r="D325" s="9"/>
      <c r="E325" s="9"/>
      <c r="F325" s="9"/>
      <c r="G325" s="9"/>
      <c r="H325" s="9"/>
      <c r="I325" s="9"/>
      <c r="J325" s="9"/>
    </row>
    <row r="326" spans="1:10" x14ac:dyDescent="0.2">
      <c r="A326" s="9"/>
      <c r="B326" s="9"/>
      <c r="C326" s="9"/>
      <c r="D326" s="9"/>
      <c r="E326" s="9"/>
      <c r="F326" s="9"/>
      <c r="G326" s="9"/>
      <c r="H326" s="9"/>
      <c r="I326" s="9"/>
      <c r="J326" s="9"/>
    </row>
    <row r="327" spans="1:10" x14ac:dyDescent="0.2">
      <c r="A327" s="9"/>
      <c r="B327" s="9"/>
      <c r="C327" s="9"/>
      <c r="D327" s="9"/>
      <c r="E327" s="9"/>
      <c r="F327" s="9"/>
      <c r="G327" s="9"/>
      <c r="H327" s="9"/>
      <c r="I327" s="9"/>
      <c r="J327" s="9"/>
    </row>
    <row r="328" spans="1:10" x14ac:dyDescent="0.2">
      <c r="A328" s="9"/>
      <c r="B328" s="9"/>
      <c r="C328" s="9"/>
      <c r="D328" s="9"/>
      <c r="E328" s="9"/>
      <c r="F328" s="9"/>
      <c r="G328" s="9"/>
      <c r="H328" s="9"/>
      <c r="I328" s="9"/>
      <c r="J328" s="9"/>
    </row>
    <row r="329" spans="1:10" x14ac:dyDescent="0.2">
      <c r="A329" s="9"/>
      <c r="B329" s="9"/>
      <c r="C329" s="9"/>
      <c r="D329" s="9"/>
      <c r="E329" s="9"/>
      <c r="F329" s="9"/>
      <c r="G329" s="9"/>
      <c r="H329" s="9"/>
      <c r="I329" s="9"/>
      <c r="J329" s="9"/>
    </row>
    <row r="330" spans="1:10" x14ac:dyDescent="0.2">
      <c r="A330" s="9"/>
      <c r="B330" s="9"/>
      <c r="C330" s="9"/>
      <c r="D330" s="9"/>
      <c r="E330" s="9"/>
      <c r="F330" s="9"/>
      <c r="G330" s="9"/>
      <c r="H330" s="9"/>
      <c r="I330" s="9"/>
      <c r="J330" s="9"/>
    </row>
    <row r="331" spans="1:10" x14ac:dyDescent="0.2">
      <c r="A331" s="9"/>
      <c r="B331" s="9"/>
      <c r="C331" s="9"/>
      <c r="D331" s="9"/>
      <c r="E331" s="9"/>
      <c r="F331" s="9"/>
      <c r="G331" s="9"/>
      <c r="H331" s="9"/>
      <c r="I331" s="9"/>
      <c r="J331" s="9"/>
    </row>
    <row r="332" spans="1:10" x14ac:dyDescent="0.2">
      <c r="A332" s="9"/>
      <c r="B332" s="9"/>
      <c r="C332" s="9"/>
      <c r="D332" s="9"/>
      <c r="E332" s="9"/>
      <c r="F332" s="9"/>
      <c r="G332" s="9"/>
      <c r="H332" s="9"/>
      <c r="I332" s="9"/>
      <c r="J332" s="9"/>
    </row>
    <row r="333" spans="1:10" x14ac:dyDescent="0.2">
      <c r="A333" s="9"/>
      <c r="B333" s="9"/>
      <c r="C333" s="9"/>
      <c r="D333" s="9"/>
      <c r="E333" s="9"/>
      <c r="F333" s="9"/>
      <c r="G333" s="9"/>
      <c r="H333" s="9"/>
      <c r="I333" s="9"/>
      <c r="J333" s="9"/>
    </row>
    <row r="334" spans="1:10" x14ac:dyDescent="0.2">
      <c r="A334" s="9"/>
      <c r="B334" s="9"/>
      <c r="C334" s="9"/>
      <c r="D334" s="9"/>
      <c r="E334" s="9"/>
      <c r="F334" s="9"/>
      <c r="G334" s="9"/>
      <c r="H334" s="9"/>
      <c r="I334" s="9"/>
      <c r="J334" s="9"/>
    </row>
    <row r="335" spans="1:10" x14ac:dyDescent="0.2">
      <c r="A335" s="9"/>
      <c r="B335" s="9"/>
      <c r="C335" s="9"/>
      <c r="D335" s="9"/>
      <c r="E335" s="9"/>
      <c r="F335" s="9"/>
      <c r="G335" s="9"/>
      <c r="H335" s="9"/>
      <c r="I335" s="9"/>
      <c r="J335" s="9"/>
    </row>
    <row r="336" spans="1:10" x14ac:dyDescent="0.2">
      <c r="A336" s="9"/>
      <c r="B336" s="9"/>
      <c r="C336" s="9"/>
      <c r="D336" s="9"/>
      <c r="E336" s="9"/>
      <c r="F336" s="9"/>
      <c r="G336" s="9"/>
      <c r="H336" s="9"/>
      <c r="I336" s="9"/>
      <c r="J336" s="9"/>
    </row>
    <row r="337" spans="1:10" x14ac:dyDescent="0.2">
      <c r="A337" s="9"/>
      <c r="B337" s="9"/>
      <c r="C337" s="9"/>
      <c r="D337" s="9"/>
      <c r="E337" s="9"/>
      <c r="F337" s="9"/>
      <c r="G337" s="9"/>
      <c r="H337" s="9"/>
      <c r="I337" s="9"/>
      <c r="J337" s="9"/>
    </row>
    <row r="338" spans="1:10" x14ac:dyDescent="0.2">
      <c r="A338" s="9"/>
      <c r="B338" s="9"/>
      <c r="C338" s="9"/>
      <c r="D338" s="9"/>
      <c r="E338" s="9"/>
      <c r="F338" s="9"/>
      <c r="G338" s="9"/>
      <c r="H338" s="9"/>
      <c r="I338" s="9"/>
      <c r="J338" s="9"/>
    </row>
    <row r="339" spans="1:10" x14ac:dyDescent="0.2">
      <c r="A339" s="9"/>
      <c r="B339" s="9"/>
      <c r="C339" s="9"/>
      <c r="D339" s="9"/>
      <c r="E339" s="9"/>
      <c r="F339" s="9"/>
      <c r="G339" s="9"/>
      <c r="H339" s="9"/>
      <c r="I339" s="9"/>
      <c r="J339" s="9"/>
    </row>
  </sheetData>
  <mergeCells count="5">
    <mergeCell ref="A250:K250"/>
    <mergeCell ref="A251:K251"/>
    <mergeCell ref="A252:K252"/>
    <mergeCell ref="A253:K253"/>
    <mergeCell ref="A254:K254"/>
  </mergeCells>
  <pageMargins left="0.17" right="0.16" top="0.21" bottom="0.21" header="0.17" footer="0.17"/>
  <pageSetup paperSize="152" orientation="landscape" r:id="rId1"/>
  <headerFooter alignWithMargins="0"/>
  <ignoredErrors>
    <ignoredError sqref="P2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Naturalization by COB (N)</vt:lpstr>
    </vt:vector>
  </TitlesOfParts>
  <Company>Migration Policy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Auclair</dc:creator>
  <cp:lastModifiedBy>Jie Zong</cp:lastModifiedBy>
  <cp:lastPrinted>2010-04-05T20:44:47Z</cp:lastPrinted>
  <dcterms:created xsi:type="dcterms:W3CDTF">2010-04-05T20:44:33Z</dcterms:created>
  <dcterms:modified xsi:type="dcterms:W3CDTF">2017-01-25T00:16:12Z</dcterms:modified>
</cp:coreProperties>
</file>